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C58F4840-0749-46AC-AA83-04EDB2F48397}" xr6:coauthVersionLast="47" xr6:coauthVersionMax="47" xr10:uidLastSave="{00000000-0000-0000-0000-000000000000}"/>
  <bookViews>
    <workbookView xWindow="3855" yWindow="3855" windowWidth="21600" windowHeight="11085" firstSheet="3" activeTab="10" xr2:uid="{00000000-000D-0000-FFFF-FFFF00000000}"/>
  </bookViews>
  <sheets>
    <sheet name="Учебный корпус" sheetId="1" r:id="rId1"/>
    <sheet name="Общежитие" sheetId="3" r:id="rId2"/>
    <sheet name="Здание 3" sheetId="4" r:id="rId3"/>
    <sheet name="Здание 4" sheetId="7" r:id="rId4"/>
    <sheet name="Здание 5" sheetId="8" r:id="rId5"/>
    <sheet name="Здание 6" sheetId="10" r:id="rId6"/>
    <sheet name="Здание 7" sheetId="9" r:id="rId7"/>
    <sheet name="Здание 8" sheetId="11" r:id="rId8"/>
    <sheet name="Здание 9" sheetId="13" r:id="rId9"/>
    <sheet name="Здание 10" sheetId="14" r:id="rId10"/>
    <sheet name="Все здания ПОО" sheetId="15" r:id="rId11"/>
  </sheets>
  <definedNames>
    <definedName name="_Hlk26203508" localSheetId="10">'Все здания ПОО'!#REF!</definedName>
    <definedName name="_Hlk26203508" localSheetId="9">'Здание 10'!#REF!</definedName>
    <definedName name="_Hlk26203508" localSheetId="2">'Здание 3'!#REF!</definedName>
    <definedName name="_Hlk26203508" localSheetId="3">'Здание 4'!#REF!</definedName>
    <definedName name="_Hlk26203508" localSheetId="4">'Здание 5'!#REF!</definedName>
    <definedName name="_Hlk26203508" localSheetId="5">'Здание 6'!#REF!</definedName>
    <definedName name="_Hlk26203508" localSheetId="6">'Здание 7'!#REF!</definedName>
    <definedName name="_Hlk26203508" localSheetId="7">'Здание 8'!#REF!</definedName>
    <definedName name="_Hlk26203508" localSheetId="8">'Здание 9'!#REF!</definedName>
    <definedName name="_Hlk26203508" localSheetId="1">Общежитие!#REF!</definedName>
    <definedName name="_Hlk26203508" localSheetId="0">'Учебный корпус'!#REF!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72" i="1" l="1"/>
  <c r="D74" i="1" s="1"/>
  <c r="E72" i="1"/>
  <c r="E74" i="1" s="1"/>
  <c r="D73" i="15"/>
  <c r="E73" i="15"/>
  <c r="F73" i="15"/>
  <c r="D25" i="15"/>
  <c r="E24" i="15"/>
  <c r="F63" i="15"/>
  <c r="D64" i="15"/>
  <c r="E64" i="15"/>
  <c r="F64" i="15"/>
  <c r="D65" i="15"/>
  <c r="E65" i="15"/>
  <c r="F65" i="15"/>
  <c r="D66" i="15"/>
  <c r="E66" i="15"/>
  <c r="F66" i="15"/>
  <c r="D67" i="15"/>
  <c r="E67" i="15"/>
  <c r="F67" i="15"/>
  <c r="D68" i="15"/>
  <c r="D69" i="15"/>
  <c r="E70" i="15"/>
  <c r="E71" i="15"/>
  <c r="F62" i="15"/>
  <c r="F53" i="15"/>
  <c r="D54" i="15"/>
  <c r="F54" i="15"/>
  <c r="D55" i="15"/>
  <c r="E55" i="15"/>
  <c r="F55" i="15"/>
  <c r="D56" i="15"/>
  <c r="E56" i="15"/>
  <c r="F56" i="15"/>
  <c r="D57" i="15"/>
  <c r="F57" i="15"/>
  <c r="D58" i="15"/>
  <c r="F58" i="15"/>
  <c r="D59" i="15"/>
  <c r="F59" i="15"/>
  <c r="D60" i="15"/>
  <c r="E60" i="15"/>
  <c r="F60" i="15"/>
  <c r="F52" i="15"/>
  <c r="F41" i="15"/>
  <c r="F42" i="15"/>
  <c r="E43" i="15"/>
  <c r="F43" i="15"/>
  <c r="F44" i="15"/>
  <c r="E45" i="15"/>
  <c r="F45" i="15"/>
  <c r="E46" i="15"/>
  <c r="F46" i="15"/>
  <c r="E47" i="15"/>
  <c r="F47" i="15"/>
  <c r="E48" i="15"/>
  <c r="F48" i="15"/>
  <c r="E49" i="15"/>
  <c r="F49" i="15"/>
  <c r="E50" i="15"/>
  <c r="F50" i="15"/>
  <c r="D43" i="15"/>
  <c r="D45" i="15"/>
  <c r="D46" i="15"/>
  <c r="D47" i="15"/>
  <c r="D48" i="15"/>
  <c r="D49" i="15"/>
  <c r="D50" i="15"/>
  <c r="D40" i="15"/>
  <c r="E40" i="15"/>
  <c r="F40" i="15"/>
  <c r="D41" i="15"/>
  <c r="F22" i="15"/>
  <c r="F23" i="15"/>
  <c r="F24" i="15"/>
  <c r="F25" i="15"/>
  <c r="F26" i="15"/>
  <c r="E27" i="15"/>
  <c r="F27" i="15"/>
  <c r="F28" i="15"/>
  <c r="F29" i="15"/>
  <c r="E30" i="15"/>
  <c r="F30" i="15"/>
  <c r="F32" i="15"/>
  <c r="F33" i="15"/>
  <c r="F34" i="15"/>
  <c r="E36" i="15"/>
  <c r="E37" i="15"/>
  <c r="F37" i="15"/>
  <c r="D24" i="15"/>
  <c r="D27" i="15"/>
  <c r="D28" i="15"/>
  <c r="D30" i="15"/>
  <c r="D31" i="15"/>
  <c r="D33" i="15"/>
  <c r="D34" i="15"/>
  <c r="D35" i="15"/>
  <c r="D36" i="15"/>
  <c r="D37" i="15"/>
  <c r="F17" i="15"/>
  <c r="F18" i="15"/>
  <c r="F20" i="15"/>
  <c r="D20" i="15"/>
  <c r="E20" i="15"/>
  <c r="E19" i="15"/>
  <c r="D14" i="15"/>
  <c r="D15" i="15"/>
  <c r="D16" i="15"/>
  <c r="D17" i="15"/>
  <c r="D18" i="15"/>
  <c r="D19" i="15"/>
  <c r="D13" i="15"/>
  <c r="E13" i="15"/>
  <c r="F8" i="15"/>
  <c r="F9" i="15"/>
  <c r="F10" i="15"/>
  <c r="F11" i="15"/>
  <c r="F12" i="15"/>
  <c r="F13" i="15"/>
  <c r="E8" i="15"/>
  <c r="E9" i="15"/>
  <c r="D8" i="15"/>
  <c r="D9" i="15"/>
  <c r="D10" i="15"/>
  <c r="F7" i="15"/>
  <c r="E7" i="15"/>
  <c r="D7" i="15"/>
  <c r="F72" i="14"/>
  <c r="F74" i="14" s="1"/>
  <c r="E72" i="14"/>
  <c r="E74" i="14" s="1"/>
  <c r="D72" i="14"/>
  <c r="D74" i="14" s="1"/>
  <c r="F72" i="13"/>
  <c r="F74" i="13" s="1"/>
  <c r="E72" i="13"/>
  <c r="E74" i="13" s="1"/>
  <c r="D72" i="13"/>
  <c r="D74" i="13" s="1"/>
  <c r="E74" i="11"/>
  <c r="F72" i="11"/>
  <c r="F74" i="11" s="1"/>
  <c r="E72" i="11"/>
  <c r="D72" i="11"/>
  <c r="D74" i="11" s="1"/>
  <c r="F72" i="10"/>
  <c r="F74" i="10" s="1"/>
  <c r="E72" i="10"/>
  <c r="E74" i="10" s="1"/>
  <c r="D72" i="10"/>
  <c r="D74" i="10" s="1"/>
  <c r="F72" i="9"/>
  <c r="F74" i="9" s="1"/>
  <c r="E72" i="9"/>
  <c r="E74" i="9" s="1"/>
  <c r="D72" i="9"/>
  <c r="D74" i="9" s="1"/>
  <c r="F72" i="8"/>
  <c r="F74" i="8" s="1"/>
  <c r="E72" i="8"/>
  <c r="E74" i="8" s="1"/>
  <c r="D72" i="8"/>
  <c r="F72" i="7"/>
  <c r="F74" i="7" s="1"/>
  <c r="E72" i="7"/>
  <c r="E74" i="7" s="1"/>
  <c r="D72" i="7"/>
  <c r="D74" i="7" s="1"/>
  <c r="F72" i="4"/>
  <c r="F74" i="4" s="1"/>
  <c r="E72" i="4"/>
  <c r="E74" i="4" s="1"/>
  <c r="D72" i="4"/>
  <c r="D74" i="4" s="1"/>
  <c r="F72" i="3"/>
  <c r="F74" i="3" s="1"/>
  <c r="E72" i="3"/>
  <c r="E74" i="3" s="1"/>
  <c r="D72" i="3"/>
  <c r="D74" i="3" s="1"/>
  <c r="F72" i="1"/>
  <c r="F74" i="1" s="1"/>
  <c r="D75" i="11" l="1"/>
  <c r="D75" i="1"/>
  <c r="D75" i="3"/>
  <c r="F72" i="15"/>
  <c r="F74" i="15" s="1"/>
  <c r="E72" i="15"/>
  <c r="E74" i="15" s="1"/>
  <c r="D72" i="15"/>
  <c r="D74" i="15" s="1"/>
  <c r="D75" i="7"/>
  <c r="D74" i="8"/>
  <c r="D75" i="8" s="1"/>
  <c r="D75" i="13"/>
  <c r="D75" i="14"/>
  <c r="D75" i="10"/>
  <c r="D75" i="9"/>
  <c r="D75" i="4"/>
  <c r="D75" i="15" l="1"/>
</calcChain>
</file>

<file path=xl/sharedStrings.xml><?xml version="1.0" encoding="utf-8"?>
<sst xmlns="http://schemas.openxmlformats.org/spreadsheetml/2006/main" count="1110" uniqueCount="103">
  <si>
    <t>Обязательные элементы условий доступности здания ПОО</t>
  </si>
  <si>
    <t>Описание обязательных элементов (требования)</t>
  </si>
  <si>
    <t>Оценка для обучающихся инвалидов с нарушениями здоровья:</t>
  </si>
  <si>
    <t>I. Вход (входы) в здание</t>
  </si>
  <si>
    <t>выделенные стоянки автотранспортных средств для инвалидов</t>
  </si>
  <si>
    <t>поручни (при наличии наружной лестницы) *</t>
  </si>
  <si>
    <t>пандус/подъемник (при наличии наружной лестницы или крыльца) *</t>
  </si>
  <si>
    <t>Наружный пандус должен иметь уклон не круче 1:20 (5%). При ограниченном участке застройки допускается пандус с уклоном не круче 1:12 (8%) при длине марша не более 6,0 м.</t>
  </si>
  <si>
    <t xml:space="preserve">достаточная ширина дверных проемов  </t>
  </si>
  <si>
    <t>отсутствие порогов (высота порогов не более 0,014 м)</t>
  </si>
  <si>
    <t>достаточный размер входной площади*</t>
  </si>
  <si>
    <t>Размеры входной площадки с пандусом - не менее 2,2*2,2 м.</t>
  </si>
  <si>
    <t>при входе в объект вывеска с названием организации, графиком работы организации, выполненных рельефно-точечным шрифтом Брайля и на контрастном фоне</t>
  </si>
  <si>
    <t>план здания, выполненный рельефно-точечным шрифтом Брайля и на контрастном фоне</t>
  </si>
  <si>
    <t>тактильно-контрастные указатели</t>
  </si>
  <si>
    <t>контрастная маркировка стеклянных дверей *</t>
  </si>
  <si>
    <t>контрастная маркировка ступеней наружной лестницы *</t>
  </si>
  <si>
    <t>система информационного оповещения для лиц с нарушением слуха и зрения (бегущие строки и светодиодные табло, визуально-акустическое табло и т.д.)</t>
  </si>
  <si>
    <t>система вызова помощи</t>
  </si>
  <si>
    <t>II. Пути перемещения внутри здания</t>
  </si>
  <si>
    <t xml:space="preserve">достаточная ширина дверных проемов </t>
  </si>
  <si>
    <t>достаточная ширина лестничных маршей, площадок, коридоров</t>
  </si>
  <si>
    <t>адаптированные лифты *</t>
  </si>
  <si>
    <t>достаточная ширина дверных проемов лифта *</t>
  </si>
  <si>
    <t>0,9 м и более</t>
  </si>
  <si>
    <t>поручни на лестницах</t>
  </si>
  <si>
    <t>горизонтальные поручни на путях движения</t>
  </si>
  <si>
    <t>мобильный гусеничный подъемник</t>
  </si>
  <si>
    <t>дублирование лестниц пандусами или подъемными платформами (при отсутствии лифта) *</t>
  </si>
  <si>
    <t>тактильная предупреждающая и направляющая разметка на путях движения</t>
  </si>
  <si>
    <t>сменные кресла-коляски</t>
  </si>
  <si>
    <t>контрастная маркировка ступеней лестничных маршей *</t>
  </si>
  <si>
    <t>информационный терминал</t>
  </si>
  <si>
    <t>Туалетная комната</t>
  </si>
  <si>
    <t xml:space="preserve">доступная туалетная кабина, расположенная в блоке уборных </t>
  </si>
  <si>
    <t>размеры, м, не менее: ширина - 1,65, глубина - 2,2, ширина двери - 0,9</t>
  </si>
  <si>
    <t>универсальная (специальная) туалетная кабина с автономным от других уборных входом</t>
  </si>
  <si>
    <t>Размеры, м, не менее: ширина - 2,2, глубина - 2,25, ширина двери - 0,9</t>
  </si>
  <si>
    <t>отсутствие порогов и ступеней (высота порогов не более 0,014 м)</t>
  </si>
  <si>
    <t>унитаз для инвалидов</t>
  </si>
  <si>
    <t>высота унитаза от уровня пола до верха сиденья не ниже 0.45 м и не выше 0.6 м</t>
  </si>
  <si>
    <t>рядом с унитазом пространство для размещения кресла-коляски</t>
  </si>
  <si>
    <t>стационарные и откидные опорные поручни у унитаза</t>
  </si>
  <si>
    <t>раковина с поручнями</t>
  </si>
  <si>
    <t>крючки для одежды, костылей и других принадлежностей</t>
  </si>
  <si>
    <t>водопроводные краны с рычажной рукояткой или с автоматическими и сенсорными кранами бесконтактного типа</t>
  </si>
  <si>
    <t>выключатели и розетки на высоте 0,8 м от уровня пола</t>
  </si>
  <si>
    <t>система вызова помощника</t>
  </si>
  <si>
    <t>Душевая *</t>
  </si>
  <si>
    <t>достаточная ширина дверных проемов</t>
  </si>
  <si>
    <t>душевая кабина с поддоном без порога</t>
  </si>
  <si>
    <t>нескользкий пол</t>
  </si>
  <si>
    <t>открывание двери наружу</t>
  </si>
  <si>
    <t xml:space="preserve">переносное или закрепленное на стене складное сиденье </t>
  </si>
  <si>
    <t>ручной душ</t>
  </si>
  <si>
    <t>настенные поручни</t>
  </si>
  <si>
    <t>IV. Учебные помещения</t>
  </si>
  <si>
    <t>выделенные учебные места в аудиториях с учетом вида нарушений здоровья</t>
  </si>
  <si>
    <t xml:space="preserve">аудитории (в том числе актовые залы), оснащенные специальным оборудованием с учетом вида нарушений здоровья </t>
  </si>
  <si>
    <t>доступные мастерские с учетом вида нарушений здоровья</t>
  </si>
  <si>
    <t>аудитории, оборудованные для дистанционного обучения</t>
  </si>
  <si>
    <t>дублирование необходимой для инвалидов с нарушениями зрения информации в виде звуковой информации</t>
  </si>
  <si>
    <t>дублирование необходимой для инвалидов с нарушениями зрения информации в виде надписей, знаков и иной текстовой и графической информации знаками, выполненными рельефно-точечным шрифтом Брайля</t>
  </si>
  <si>
    <t>дублирование необходимой для инвалидов по слуху звуковой информации в виде зрительной информации</t>
  </si>
  <si>
    <t>наличие в одном из помещений, предназначенных для проведения массовых мероприятий, индукционных петель и звукоусиливающей аппаратуры</t>
  </si>
  <si>
    <t>Всего (в баллах):</t>
  </si>
  <si>
    <t>Максимальный балл</t>
  </si>
  <si>
    <r>
      <t>Доступность (в %) по каждому виду нарушений</t>
    </r>
    <r>
      <rPr>
        <sz val="12"/>
        <color rgb="FF000000"/>
        <rFont val="Times New Roman"/>
        <family val="1"/>
        <charset val="204"/>
      </rPr>
      <t xml:space="preserve"> </t>
    </r>
  </si>
  <si>
    <t xml:space="preserve">зрения
(«1»-обеспечено наличие, «0» – отсутствует)
</t>
  </si>
  <si>
    <t xml:space="preserve">слуха
(«1»-обеспечено наличие, «0» – отсутствует)
</t>
  </si>
  <si>
    <t xml:space="preserve">опорно-двигательного аппарата, в том числе передвигающихся на кресле-коляске
(«1»-обеспечено наличие, «0» – отсутствует)
</t>
  </si>
  <si>
    <r>
      <t>Оценка архитектурной доступности зданий ПОО</t>
    </r>
    <r>
      <rPr>
        <i/>
        <sz val="14"/>
        <color theme="1"/>
        <rFont val="Times New Roman"/>
        <family val="1"/>
        <charset val="204"/>
      </rPr>
      <t xml:space="preserve"> </t>
    </r>
  </si>
  <si>
    <t>автоматически распашные или раздвижные двери (если они применяются дополнительно к эвакуационным)</t>
  </si>
  <si>
    <t>*при наличии</t>
  </si>
  <si>
    <t>Доступность (в %) по каждому виду нарушений</t>
  </si>
  <si>
    <t>Методика расчета:</t>
  </si>
  <si>
    <t>1. Проверяется, имеются ли в здании элементы, обозначенные в строках со звездочкой. Если их нет, то строка в расчете показателя не участвует. Можно обозначить эти элементы цветом или зачеркнутым шрифтом.</t>
  </si>
  <si>
    <t>2. Заполняется столбец по каждому виду нарушений здоровья цифрами 1 или 0. Графы, выделенные серым цветом, не заполняются.</t>
  </si>
  <si>
    <t>3. Подсчитывается сумма полученных баллов – Всего (в баллах).</t>
  </si>
  <si>
    <t>4. Подсчитывается максимальный балл (за вычетом вычеркнутых строк – элементов, которых нет в здании).</t>
  </si>
  <si>
    <t>5. Доступность (в %) по каждому виду нарушений рассчитывается по формуле:</t>
  </si>
  <si>
    <r>
      <t>Доступность</t>
    </r>
    <r>
      <rPr>
        <vertAlign val="subscript"/>
        <sz val="12"/>
        <color theme="1"/>
        <rFont val="Times New Roman"/>
        <family val="1"/>
        <charset val="204"/>
      </rPr>
      <t>i</t>
    </r>
    <r>
      <rPr>
        <sz val="12"/>
        <color theme="1"/>
        <rFont val="Times New Roman"/>
        <family val="1"/>
        <charset val="204"/>
      </rPr>
      <t xml:space="preserve"> = (</t>
    </r>
    <r>
      <rPr>
        <sz val="12"/>
        <color rgb="FF000000"/>
        <rFont val="Times New Roman"/>
        <family val="1"/>
        <charset val="204"/>
      </rPr>
      <t>Всего (в баллах) / Максимальный балл) *100%.</t>
    </r>
  </si>
  <si>
    <t>Варианты критериев оценивания доступности:</t>
  </si>
  <si>
    <t>Доступность для каждого нарушения в отдельности</t>
  </si>
  <si>
    <t>Доступность по всем нарушениям в целом</t>
  </si>
  <si>
    <t>ФГАОУ ДПО «ГИНФО», ФГАОУ ВО РУДН разработал систему критериев и оценки доступности зданий СПО для инвалидов. Предлагается список элементов, ряд из них обязателен к исполнению только при наличии в здании данного элемента и обозначен *. Также, для описания четких требований приведен столбец «Описание обязательных элементов (требования)», куда необходимо внести единые для всех нормативы по каждому элементу доступности.</t>
  </si>
  <si>
    <t>Форма (лист) самооценки архитектурной доступности зданий профессиональных образовательных организаций</t>
  </si>
  <si>
    <t>III. Санитарно-гигиенические помещения</t>
  </si>
  <si>
    <t xml:space="preserve">Доступность можно рассматривать как для каждого нарушения в отдельности, так и для всех в целом. 
В первом случае, здание одновременно может быть полностью доступно для лиц с определенным нарушением и недоступным по другим. Во втором случае, доступность рассматривается как комплексная характеристика, т.е. полная доступность присваивается только при наличии высокого процента по нескольким нарушениям.
</t>
  </si>
  <si>
    <t>таблички с обозначением аудиторий и помещений, выполненных рельефно-точечным шрифтом Брайля и на контрастном фоне</t>
  </si>
  <si>
    <r>
      <rPr>
        <b/>
        <sz val="14"/>
        <color theme="1"/>
        <rFont val="Times New Roman"/>
        <family val="1"/>
        <charset val="204"/>
      </rPr>
      <t>«Полная доступность»</t>
    </r>
    <r>
      <rPr>
        <sz val="14"/>
        <color theme="1"/>
        <rFont val="Times New Roman"/>
        <family val="1"/>
        <charset val="204"/>
      </rPr>
      <t xml:space="preserve"> - от 80% по всем требованиям к доступности здания.
</t>
    </r>
    <r>
      <rPr>
        <b/>
        <sz val="14"/>
        <color theme="1"/>
        <rFont val="Times New Roman"/>
        <family val="1"/>
        <charset val="204"/>
      </rPr>
      <t>«Частичная доступность»</t>
    </r>
    <r>
      <rPr>
        <sz val="14"/>
        <color theme="1"/>
        <rFont val="Times New Roman"/>
        <family val="1"/>
        <charset val="204"/>
      </rPr>
      <t xml:space="preserve"> - от 50 до 79 % по всем требованиям к доступности здания (указать, какая нозология неучтена)
</t>
    </r>
    <r>
      <rPr>
        <b/>
        <sz val="14"/>
        <color theme="1"/>
        <rFont val="Times New Roman"/>
        <family val="1"/>
        <charset val="204"/>
      </rPr>
      <t>«Отсутствие доступности»</t>
    </r>
    <r>
      <rPr>
        <sz val="14"/>
        <color theme="1"/>
        <rFont val="Times New Roman"/>
        <family val="1"/>
        <charset val="204"/>
      </rPr>
      <t xml:space="preserve"> - менее 50% по всем требованиям к доступности здания. 
</t>
    </r>
    <r>
      <rPr>
        <b/>
        <sz val="14"/>
        <color theme="1"/>
        <rFont val="Times New Roman"/>
        <family val="1"/>
        <charset val="204"/>
      </rPr>
      <t>Доступность (в %) по каждому виду нарушений</t>
    </r>
    <r>
      <rPr>
        <sz val="14"/>
        <color theme="1"/>
        <rFont val="Times New Roman"/>
        <family val="1"/>
        <charset val="204"/>
      </rPr>
      <t xml:space="preserve">
Полная доступность по зрению - от 80 %
Полная доступность по слуху - от 80 %
Полная доступность по опорно-двигательному аппарату - от 80 %
Частичная доступность по зрению - от 50 % до 79% 
Частичная доступность по слуху - от 50 % до 79%
Частичная доступность по опорно-двигательному аппарату - от 50 % до 79%
Отсутствие доступности по зрению - менее 50% 
Отсутствие доступности по слуху - менее 50% 
Отсутствие доступности по опорно-двигательному аппарату - менее 50% 
Здание может быть полностью доступно для лиц с нарушениями слуха (85%), частично для лиц с нарушениями опорно-двигательного аппарата (77%) и полностью недоступно для лиц с нарушением зрения (40%).
</t>
    </r>
  </si>
  <si>
    <r>
      <rPr>
        <b/>
        <sz val="14"/>
        <color theme="1"/>
        <rFont val="Times New Roman"/>
        <family val="1"/>
        <charset val="204"/>
      </rPr>
      <t xml:space="preserve">«Полная доступность» </t>
    </r>
    <r>
      <rPr>
        <sz val="14"/>
        <color theme="1"/>
        <rFont val="Times New Roman"/>
        <family val="1"/>
        <charset val="204"/>
      </rPr>
      <t xml:space="preserve">- соответствие требованиям нормативных документов в проектировании и строительстве по всем функциональным зонам для всех категорий инвалидов - как с точки зрения досягаемости и безопасности, так и информативности и комфорта (территория, прилегающая к зданию; входы в здание; пути движения внутри здания; места целевого назначения; санитарно-гигиенические помещения и системы информирования) - по варианту «А» (п. 1.6 СП 35-101-2001). От 80% по каждой из трех нозологий.
</t>
    </r>
    <r>
      <rPr>
        <b/>
        <sz val="14"/>
        <color theme="1"/>
        <rFont val="Times New Roman"/>
        <family val="1"/>
        <charset val="204"/>
      </rPr>
      <t>«Частичная доступность»</t>
    </r>
    <r>
      <rPr>
        <sz val="14"/>
        <color theme="1"/>
        <rFont val="Times New Roman"/>
        <family val="1"/>
        <charset val="204"/>
      </rPr>
      <t xml:space="preserve"> - соответствие нормативным требованиям основных функциональных зон - обеспечен доступ к месту целевого назначения для всех категорий граждан. От 50% до 79 % по 1-2 нозологиям.
</t>
    </r>
    <r>
      <rPr>
        <b/>
        <sz val="14"/>
        <color theme="1"/>
        <rFont val="Times New Roman"/>
        <family val="1"/>
        <charset val="204"/>
      </rPr>
      <t>«Отсутствие доступности»</t>
    </r>
    <r>
      <rPr>
        <sz val="14"/>
        <color theme="1"/>
        <rFont val="Times New Roman"/>
        <family val="1"/>
        <charset val="204"/>
      </rPr>
      <t xml:space="preserve"> - не соответствие нормативам для категорий инвалидов. Менее 50% по двум нозологиям.
Пример: 
81%  86%  93% - полная доступность
76%   40%   70% - частичная доступность
20%   80%   46% - отсутствие доступности
</t>
    </r>
  </si>
  <si>
    <t xml:space="preserve">Доступность (в %) по всем нарушениям в целом по зданию </t>
  </si>
  <si>
    <t>Всего (в баллах) по всем зданиям ПОО:</t>
  </si>
  <si>
    <t>Доступность (в %) по каждому виду нарушений по всем зданиям ПОО</t>
  </si>
  <si>
    <t>Доступность (в %) по всем нарушениям в целом по всем зданиям ПОО</t>
  </si>
  <si>
    <t>Максимальный балл по всем зданиям ПОО</t>
  </si>
  <si>
    <t>Доступность можно рассматривать как для каждого нарушения в отдельности, так и для всех в целом. 
В первом случае здание одновременно может быть полностью доступно для лиц с определенным нарушением и недоступным по другим. Во втором случае доступность рассматривается как комплексная характеристика, т.е. полная доступность присваивается только при наличии высокого процента по нескольким нарушениям.
Для удобства подсчета подготовлена форма в формате Microsoft Excel (Эксель) 
Как пользоваться формой?
Заполняются:
- листы по количеству зданий у ПОО
- максимальный балл проставляется самостоятельно, исходя из вида нарушений (зрение 45, слух 28, ОДА 49)
Максимальный балл проставляется только на заполняемых листах (если зданий меньше чем количество листов, остальные листы не заполняются. Внимание! Пустые листы не удалять!)</t>
  </si>
  <si>
    <t>ОГБПОУ "Костромской торгово-экономический колледж" (общежитие)</t>
  </si>
  <si>
    <t>ОГБПОУ "Костромской торгово-экономический колледж" (Учебный корпус)</t>
  </si>
  <si>
    <t>ОГБПОУ "Кострмокой торгово-экономический колледж" (Здание 3)</t>
  </si>
  <si>
    <t>ОГБПОУ "Костромской  торгово-экономический колледж"(учебный корпус, общежитие и т.п.)</t>
  </si>
  <si>
    <t>ОГБПОУ "Костромской  торгово-экономический колледж" (учебный корпус, общежитие и т.п.)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</si>
</sst>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Times New Roman"/>
      <family val="1"/>
      <charset val="204"/>
    </font>
    <font>
      <sz val="12"/>
      <color rgb="FF000000"/>
      <name val="Times New Roman"/>
      <family val="1"/>
      <charset val="204"/>
    </font>
    <font>
      <b/>
      <sz val="12"/>
      <color rgb="FF000000"/>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b/>
      <i/>
      <sz val="14"/>
      <color rgb="FF000000"/>
      <name val="Times New Roman"/>
      <family val="1"/>
      <charset val="204"/>
    </font>
    <font>
      <b/>
      <i/>
      <sz val="14"/>
      <color theme="1"/>
      <name val="Times New Roman"/>
      <family val="1"/>
      <charset val="204"/>
    </font>
    <font>
      <vertAlign val="subscript"/>
      <sz val="12"/>
      <color theme="1"/>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96">
    <xf numFmtId="0" fontId="0" fillId="0" borderId="0" xfId="0"/>
    <xf numFmtId="0" fontId="6"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1" fillId="0" borderId="0" xfId="0" applyFont="1" applyAlignment="1">
      <alignment horizontal="left" vertical="center" indent="2"/>
    </xf>
    <xf numFmtId="0" fontId="6" fillId="0" borderId="1" xfId="0" applyFont="1" applyBorder="1" applyAlignment="1">
      <alignment horizontal="center" wrapText="1"/>
    </xf>
    <xf numFmtId="0" fontId="6" fillId="0" borderId="1" xfId="0" applyFont="1" applyBorder="1" applyAlignment="1">
      <alignment horizontal="left" vertical="top" wrapText="1"/>
    </xf>
    <xf numFmtId="0" fontId="6" fillId="0" borderId="1" xfId="0" applyFont="1" applyBorder="1" applyAlignment="1">
      <alignment horizontal="left" wrapText="1"/>
    </xf>
    <xf numFmtId="0" fontId="6" fillId="0" borderId="5" xfId="0" applyFont="1" applyBorder="1" applyAlignment="1">
      <alignment horizontal="center" wrapText="1"/>
    </xf>
    <xf numFmtId="0" fontId="6" fillId="0" borderId="5" xfId="0" applyFont="1" applyBorder="1" applyAlignment="1">
      <alignment horizontal="left" wrapText="1"/>
    </xf>
    <xf numFmtId="0" fontId="6" fillId="0" borderId="5" xfId="0" applyFont="1" applyBorder="1" applyAlignment="1">
      <alignment wrapText="1"/>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3"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10" fontId="4" fillId="0" borderId="13"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6" fillId="0" borderId="0" xfId="0" applyFont="1" applyAlignment="1" applyProtection="1">
      <alignment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wrapText="1"/>
      <protection locked="0"/>
    </xf>
    <xf numFmtId="0" fontId="6" fillId="0" borderId="1"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5" xfId="0" applyFont="1" applyBorder="1" applyAlignment="1" applyProtection="1">
      <alignment horizontal="left" wrapText="1"/>
      <protection locked="0"/>
    </xf>
    <xf numFmtId="0" fontId="6" fillId="0" borderId="5" xfId="0" applyFont="1" applyBorder="1" applyAlignment="1" applyProtection="1">
      <alignment wrapText="1"/>
      <protection locked="0"/>
    </xf>
    <xf numFmtId="0" fontId="6" fillId="4" borderId="5"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0" xfId="0" applyFont="1" applyAlignment="1" applyProtection="1">
      <alignment horizontal="left" vertical="center" indent="2"/>
      <protection locked="0"/>
    </xf>
    <xf numFmtId="0" fontId="4"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left"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0" fontId="4" fillId="0" borderId="10" xfId="0" applyNumberFormat="1" applyFont="1" applyBorder="1" applyAlignment="1" applyProtection="1">
      <alignment horizontal="center" vertical="center" wrapText="1"/>
    </xf>
    <xf numFmtId="10" fontId="4" fillId="0" borderId="11" xfId="0" applyNumberFormat="1" applyFont="1" applyBorder="1" applyAlignment="1" applyProtection="1">
      <alignment horizontal="center" vertical="center" wrapText="1"/>
    </xf>
    <xf numFmtId="0" fontId="6" fillId="0" borderId="0" xfId="0" applyFont="1" applyAlignment="1" applyProtection="1">
      <alignment horizont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wrapText="1"/>
      <protection locked="0"/>
    </xf>
    <xf numFmtId="0" fontId="8" fillId="3" borderId="1" xfId="0" applyFont="1" applyFill="1" applyBorder="1" applyAlignment="1" applyProtection="1">
      <alignment horizontal="center" wrapText="1"/>
      <protection locked="0"/>
    </xf>
    <xf numFmtId="0" fontId="8" fillId="3" borderId="2"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0" fontId="8" fillId="3" borderId="4" xfId="0" applyFont="1" applyFill="1" applyBorder="1" applyAlignment="1" applyProtection="1">
      <alignment horizontal="center"/>
      <protection locked="0"/>
    </xf>
    <xf numFmtId="0" fontId="6" fillId="0" borderId="0" xfId="0" applyFont="1" applyAlignment="1">
      <alignment horizontal="center" wrapText="1"/>
    </xf>
    <xf numFmtId="0" fontId="6" fillId="0" borderId="0" xfId="0" applyFont="1" applyAlignment="1">
      <alignment horizontal="left" wrapText="1"/>
    </xf>
    <xf numFmtId="0" fontId="1" fillId="0" borderId="0" xfId="0" applyFont="1" applyAlignment="1">
      <alignment horizontal="left"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0" fontId="4" fillId="0" borderId="10" xfId="0" applyNumberFormat="1" applyFont="1" applyBorder="1" applyAlignment="1">
      <alignment horizontal="center" vertical="center" wrapText="1"/>
    </xf>
    <xf numFmtId="10" fontId="4" fillId="0" borderId="11" xfId="0" applyNumberFormat="1" applyFont="1" applyBorder="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left" vertical="center" wrapText="1"/>
    </xf>
    <xf numFmtId="0" fontId="8" fillId="3" borderId="1" xfId="0" applyFont="1" applyFill="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2"/>
  <sheetViews>
    <sheetView topLeftCell="A25" zoomScale="70" zoomScaleNormal="7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99</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v>1</v>
      </c>
      <c r="E7" s="28">
        <v>1</v>
      </c>
      <c r="F7" s="28">
        <v>1</v>
      </c>
    </row>
    <row r="8" spans="1:6" x14ac:dyDescent="0.3">
      <c r="A8" s="29">
        <v>2</v>
      </c>
      <c r="B8" s="30" t="s">
        <v>5</v>
      </c>
      <c r="C8" s="31"/>
      <c r="D8" s="28">
        <v>1</v>
      </c>
      <c r="E8" s="28">
        <v>1</v>
      </c>
      <c r="F8" s="28">
        <v>1</v>
      </c>
    </row>
    <row r="9" spans="1:6" ht="98.25" customHeight="1" x14ac:dyDescent="0.3">
      <c r="A9" s="29">
        <v>3</v>
      </c>
      <c r="B9" s="30" t="s">
        <v>6</v>
      </c>
      <c r="C9" s="31" t="s">
        <v>7</v>
      </c>
      <c r="D9" s="28">
        <v>1</v>
      </c>
      <c r="E9" s="28">
        <v>1</v>
      </c>
      <c r="F9" s="28">
        <v>1</v>
      </c>
    </row>
    <row r="10" spans="1:6" ht="37.5" x14ac:dyDescent="0.3">
      <c r="A10" s="29">
        <v>4</v>
      </c>
      <c r="B10" s="30" t="s">
        <v>72</v>
      </c>
      <c r="C10" s="31"/>
      <c r="D10" s="28">
        <v>0</v>
      </c>
      <c r="E10" s="32"/>
      <c r="F10" s="28">
        <v>0</v>
      </c>
    </row>
    <row r="11" spans="1:6" x14ac:dyDescent="0.3">
      <c r="A11" s="29">
        <v>5</v>
      </c>
      <c r="B11" s="30" t="s">
        <v>8</v>
      </c>
      <c r="C11" s="31"/>
      <c r="D11" s="32"/>
      <c r="E11" s="32"/>
      <c r="F11" s="28">
        <v>1</v>
      </c>
    </row>
    <row r="12" spans="1:6" x14ac:dyDescent="0.3">
      <c r="A12" s="29">
        <v>6</v>
      </c>
      <c r="B12" s="30" t="s">
        <v>9</v>
      </c>
      <c r="C12" s="31"/>
      <c r="D12" s="32"/>
      <c r="E12" s="32"/>
      <c r="F12" s="28">
        <v>0</v>
      </c>
    </row>
    <row r="13" spans="1:6" ht="37.5" x14ac:dyDescent="0.3">
      <c r="A13" s="29">
        <v>7</v>
      </c>
      <c r="B13" s="30" t="s">
        <v>10</v>
      </c>
      <c r="C13" s="31" t="s">
        <v>11</v>
      </c>
      <c r="D13" s="28">
        <v>1</v>
      </c>
      <c r="E13" s="28">
        <v>1</v>
      </c>
      <c r="F13" s="28">
        <v>1</v>
      </c>
    </row>
    <row r="14" spans="1:6" ht="60" customHeight="1" x14ac:dyDescent="0.3">
      <c r="A14" s="29">
        <v>8</v>
      </c>
      <c r="B14" s="30" t="s">
        <v>12</v>
      </c>
      <c r="C14" s="31"/>
      <c r="D14" s="28">
        <v>0</v>
      </c>
      <c r="E14" s="32"/>
      <c r="F14" s="32"/>
    </row>
    <row r="15" spans="1:6" ht="37.5" x14ac:dyDescent="0.3">
      <c r="A15" s="29">
        <v>9</v>
      </c>
      <c r="B15" s="30" t="s">
        <v>13</v>
      </c>
      <c r="C15" s="31"/>
      <c r="D15" s="28">
        <v>0</v>
      </c>
      <c r="E15" s="32"/>
      <c r="F15" s="32"/>
    </row>
    <row r="16" spans="1:6" x14ac:dyDescent="0.3">
      <c r="A16" s="29">
        <v>10</v>
      </c>
      <c r="B16" s="30" t="s">
        <v>14</v>
      </c>
      <c r="C16" s="31"/>
      <c r="D16" s="28">
        <v>1</v>
      </c>
      <c r="E16" s="32"/>
      <c r="F16" s="32"/>
    </row>
    <row r="17" spans="1:6" x14ac:dyDescent="0.3">
      <c r="A17" s="29">
        <v>11</v>
      </c>
      <c r="B17" s="30" t="s">
        <v>15</v>
      </c>
      <c r="C17" s="31"/>
      <c r="D17" s="28">
        <v>0</v>
      </c>
      <c r="E17" s="32"/>
      <c r="F17" s="28">
        <v>0</v>
      </c>
    </row>
    <row r="18" spans="1:6" x14ac:dyDescent="0.3">
      <c r="A18" s="29">
        <v>12</v>
      </c>
      <c r="B18" s="30" t="s">
        <v>16</v>
      </c>
      <c r="C18" s="31"/>
      <c r="D18" s="28">
        <v>0</v>
      </c>
      <c r="E18" s="32"/>
      <c r="F18" s="28">
        <v>0</v>
      </c>
    </row>
    <row r="19" spans="1:6" ht="59.25" customHeight="1" x14ac:dyDescent="0.3">
      <c r="A19" s="29">
        <v>13</v>
      </c>
      <c r="B19" s="30" t="s">
        <v>17</v>
      </c>
      <c r="C19" s="31"/>
      <c r="D19" s="28">
        <v>1</v>
      </c>
      <c r="E19" s="28">
        <v>1</v>
      </c>
      <c r="F19" s="32"/>
    </row>
    <row r="20" spans="1:6" x14ac:dyDescent="0.3">
      <c r="A20" s="29">
        <v>14</v>
      </c>
      <c r="B20" s="30" t="s">
        <v>18</v>
      </c>
      <c r="C20" s="31"/>
      <c r="D20" s="28">
        <v>0</v>
      </c>
      <c r="E20" s="28">
        <v>0</v>
      </c>
      <c r="F20" s="28">
        <v>0</v>
      </c>
    </row>
    <row r="21" spans="1:6" ht="18" customHeight="1" x14ac:dyDescent="0.3">
      <c r="A21" s="61" t="s">
        <v>19</v>
      </c>
      <c r="B21" s="62"/>
      <c r="C21" s="62"/>
      <c r="D21" s="62"/>
      <c r="E21" s="62"/>
      <c r="F21" s="63"/>
    </row>
    <row r="22" spans="1:6" x14ac:dyDescent="0.3">
      <c r="A22" s="29">
        <v>15</v>
      </c>
      <c r="B22" s="33" t="s">
        <v>20</v>
      </c>
      <c r="C22" s="34"/>
      <c r="D22" s="32"/>
      <c r="E22" s="32"/>
      <c r="F22" s="28">
        <v>1</v>
      </c>
    </row>
    <row r="23" spans="1:6" x14ac:dyDescent="0.3">
      <c r="A23" s="29">
        <v>16</v>
      </c>
      <c r="B23" s="33" t="s">
        <v>9</v>
      </c>
      <c r="C23" s="34"/>
      <c r="D23" s="32"/>
      <c r="E23" s="32"/>
      <c r="F23" s="28">
        <v>0</v>
      </c>
    </row>
    <row r="24" spans="1:6" ht="37.5" x14ac:dyDescent="0.3">
      <c r="A24" s="29">
        <v>17</v>
      </c>
      <c r="B24" s="33" t="s">
        <v>21</v>
      </c>
      <c r="C24" s="34"/>
      <c r="D24" s="28">
        <v>1</v>
      </c>
      <c r="E24" s="28">
        <v>1</v>
      </c>
      <c r="F24" s="28">
        <v>1</v>
      </c>
    </row>
    <row r="25" spans="1:6" x14ac:dyDescent="0.3">
      <c r="A25" s="29">
        <v>18</v>
      </c>
      <c r="B25" s="33" t="s">
        <v>22</v>
      </c>
      <c r="C25" s="34"/>
      <c r="D25" s="28">
        <v>0</v>
      </c>
      <c r="E25" s="32"/>
      <c r="F25" s="28">
        <v>0</v>
      </c>
    </row>
    <row r="26" spans="1:6" x14ac:dyDescent="0.3">
      <c r="A26" s="29">
        <v>19</v>
      </c>
      <c r="B26" s="33" t="s">
        <v>23</v>
      </c>
      <c r="C26" s="34" t="s">
        <v>24</v>
      </c>
      <c r="D26" s="32"/>
      <c r="E26" s="32"/>
      <c r="F26" s="28">
        <v>0</v>
      </c>
    </row>
    <row r="27" spans="1:6" x14ac:dyDescent="0.3">
      <c r="A27" s="29">
        <v>20</v>
      </c>
      <c r="B27" s="33" t="s">
        <v>25</v>
      </c>
      <c r="C27" s="34"/>
      <c r="D27" s="28">
        <v>0</v>
      </c>
      <c r="E27" s="28">
        <v>0</v>
      </c>
      <c r="F27" s="28">
        <v>0</v>
      </c>
    </row>
    <row r="28" spans="1:6" x14ac:dyDescent="0.3">
      <c r="A28" s="29">
        <v>21</v>
      </c>
      <c r="B28" s="33" t="s">
        <v>26</v>
      </c>
      <c r="C28" s="34"/>
      <c r="D28" s="28">
        <v>0</v>
      </c>
      <c r="E28" s="32"/>
      <c r="F28" s="28">
        <v>0</v>
      </c>
    </row>
    <row r="29" spans="1:6" x14ac:dyDescent="0.3">
      <c r="A29" s="29">
        <v>22</v>
      </c>
      <c r="B29" s="33" t="s">
        <v>27</v>
      </c>
      <c r="C29" s="34"/>
      <c r="D29" s="32"/>
      <c r="E29" s="32"/>
      <c r="F29" s="28">
        <v>0</v>
      </c>
    </row>
    <row r="30" spans="1:6" ht="37.5" x14ac:dyDescent="0.3">
      <c r="A30" s="29">
        <v>23</v>
      </c>
      <c r="B30" s="33" t="s">
        <v>28</v>
      </c>
      <c r="C30" s="34"/>
      <c r="D30" s="28">
        <v>1</v>
      </c>
      <c r="E30" s="28">
        <v>1</v>
      </c>
      <c r="F30" s="28">
        <v>1</v>
      </c>
    </row>
    <row r="31" spans="1:6" ht="37.5" x14ac:dyDescent="0.3">
      <c r="A31" s="29">
        <v>24</v>
      </c>
      <c r="B31" s="33" t="s">
        <v>29</v>
      </c>
      <c r="C31" s="34"/>
      <c r="D31" s="28">
        <v>0</v>
      </c>
      <c r="E31" s="32"/>
      <c r="F31" s="32"/>
    </row>
    <row r="32" spans="1:6" x14ac:dyDescent="0.3">
      <c r="A32" s="29">
        <v>25</v>
      </c>
      <c r="B32" s="33" t="s">
        <v>30</v>
      </c>
      <c r="C32" s="34"/>
      <c r="D32" s="32"/>
      <c r="E32" s="32"/>
      <c r="F32" s="28">
        <v>0</v>
      </c>
    </row>
    <row r="33" spans="1:6" x14ac:dyDescent="0.3">
      <c r="A33" s="29">
        <v>26</v>
      </c>
      <c r="B33" s="33" t="s">
        <v>15</v>
      </c>
      <c r="C33" s="34"/>
      <c r="D33" s="28">
        <v>0</v>
      </c>
      <c r="E33" s="32"/>
      <c r="F33" s="28">
        <v>0</v>
      </c>
    </row>
    <row r="34" spans="1:6" ht="37.5" x14ac:dyDescent="0.3">
      <c r="A34" s="29">
        <v>27</v>
      </c>
      <c r="B34" s="33" t="s">
        <v>31</v>
      </c>
      <c r="C34" s="34"/>
      <c r="D34" s="28">
        <v>1</v>
      </c>
      <c r="E34" s="32"/>
      <c r="F34" s="28">
        <v>1</v>
      </c>
    </row>
    <row r="35" spans="1:6" ht="56.25" x14ac:dyDescent="0.3">
      <c r="A35" s="29">
        <v>28</v>
      </c>
      <c r="B35" s="33" t="s">
        <v>89</v>
      </c>
      <c r="C35" s="34"/>
      <c r="D35" s="28">
        <v>0</v>
      </c>
      <c r="E35" s="32"/>
      <c r="F35" s="32"/>
    </row>
    <row r="36" spans="1:6" ht="56.25" customHeight="1" x14ac:dyDescent="0.3">
      <c r="A36" s="29">
        <v>29</v>
      </c>
      <c r="B36" s="33" t="s">
        <v>17</v>
      </c>
      <c r="C36" s="34"/>
      <c r="D36" s="28">
        <v>1</v>
      </c>
      <c r="E36" s="28">
        <v>1</v>
      </c>
      <c r="F36" s="32"/>
    </row>
    <row r="37" spans="1:6" x14ac:dyDescent="0.3">
      <c r="A37" s="29">
        <v>30</v>
      </c>
      <c r="B37" s="33" t="s">
        <v>32</v>
      </c>
      <c r="C37" s="34"/>
      <c r="D37" s="28">
        <v>0</v>
      </c>
      <c r="E37" s="28">
        <v>0</v>
      </c>
      <c r="F37" s="28">
        <v>0</v>
      </c>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v>1</v>
      </c>
      <c r="E40" s="28">
        <v>1</v>
      </c>
      <c r="F40" s="28">
        <v>1</v>
      </c>
    </row>
    <row r="41" spans="1:6" ht="37.5" x14ac:dyDescent="0.3">
      <c r="A41" s="29">
        <v>32</v>
      </c>
      <c r="B41" s="30" t="s">
        <v>36</v>
      </c>
      <c r="C41" s="34" t="s">
        <v>37</v>
      </c>
      <c r="D41" s="28">
        <v>1</v>
      </c>
      <c r="E41" s="32"/>
      <c r="F41" s="28">
        <v>1</v>
      </c>
    </row>
    <row r="42" spans="1:6" ht="36.75" customHeight="1" x14ac:dyDescent="0.3">
      <c r="A42" s="29">
        <v>33</v>
      </c>
      <c r="B42" s="30" t="s">
        <v>38</v>
      </c>
      <c r="C42" s="34"/>
      <c r="D42" s="32"/>
      <c r="E42" s="32"/>
      <c r="F42" s="28">
        <v>1</v>
      </c>
    </row>
    <row r="43" spans="1:6" ht="38.25" customHeight="1" x14ac:dyDescent="0.3">
      <c r="A43" s="29">
        <v>34</v>
      </c>
      <c r="B43" s="30" t="s">
        <v>39</v>
      </c>
      <c r="C43" s="34" t="s">
        <v>40</v>
      </c>
      <c r="D43" s="28">
        <v>1</v>
      </c>
      <c r="E43" s="28">
        <v>1</v>
      </c>
      <c r="F43" s="28">
        <v>1</v>
      </c>
    </row>
    <row r="44" spans="1:6" ht="37.5" x14ac:dyDescent="0.3">
      <c r="A44" s="29">
        <v>35</v>
      </c>
      <c r="B44" s="30" t="s">
        <v>41</v>
      </c>
      <c r="C44" s="34"/>
      <c r="D44" s="32"/>
      <c r="E44" s="32"/>
      <c r="F44" s="28">
        <v>1</v>
      </c>
    </row>
    <row r="45" spans="1:6" x14ac:dyDescent="0.3">
      <c r="A45" s="29">
        <v>36</v>
      </c>
      <c r="B45" s="30" t="s">
        <v>42</v>
      </c>
      <c r="C45" s="34"/>
      <c r="D45" s="28">
        <v>1</v>
      </c>
      <c r="E45" s="28">
        <v>1</v>
      </c>
      <c r="F45" s="28">
        <v>1</v>
      </c>
    </row>
    <row r="46" spans="1:6" x14ac:dyDescent="0.3">
      <c r="A46" s="29">
        <v>37</v>
      </c>
      <c r="B46" s="30" t="s">
        <v>43</v>
      </c>
      <c r="C46" s="34"/>
      <c r="D46" s="28">
        <v>1</v>
      </c>
      <c r="E46" s="28">
        <v>1</v>
      </c>
      <c r="F46" s="28">
        <v>1</v>
      </c>
    </row>
    <row r="47" spans="1:6" ht="24" customHeight="1" x14ac:dyDescent="0.3">
      <c r="A47" s="29">
        <v>38</v>
      </c>
      <c r="B47" s="30" t="s">
        <v>44</v>
      </c>
      <c r="C47" s="34"/>
      <c r="D47" s="28">
        <v>1</v>
      </c>
      <c r="E47" s="28">
        <v>1</v>
      </c>
      <c r="F47" s="28">
        <v>1</v>
      </c>
    </row>
    <row r="48" spans="1:6" ht="56.25" x14ac:dyDescent="0.3">
      <c r="A48" s="29">
        <v>39</v>
      </c>
      <c r="B48" s="30" t="s">
        <v>45</v>
      </c>
      <c r="C48" s="34"/>
      <c r="D48" s="28">
        <v>1</v>
      </c>
      <c r="E48" s="28">
        <v>1</v>
      </c>
      <c r="F48" s="28">
        <v>1</v>
      </c>
    </row>
    <row r="49" spans="1:6" x14ac:dyDescent="0.3">
      <c r="A49" s="29">
        <v>40</v>
      </c>
      <c r="B49" s="30" t="s">
        <v>46</v>
      </c>
      <c r="C49" s="34"/>
      <c r="D49" s="28">
        <v>0</v>
      </c>
      <c r="E49" s="28">
        <v>0</v>
      </c>
      <c r="F49" s="28">
        <v>0</v>
      </c>
    </row>
    <row r="50" spans="1:6" x14ac:dyDescent="0.3">
      <c r="A50" s="29">
        <v>41</v>
      </c>
      <c r="B50" s="30" t="s">
        <v>47</v>
      </c>
      <c r="C50" s="34"/>
      <c r="D50" s="28">
        <v>0</v>
      </c>
      <c r="E50" s="28">
        <v>0</v>
      </c>
      <c r="F50" s="28">
        <v>0</v>
      </c>
    </row>
    <row r="51" spans="1:6" ht="19.5" x14ac:dyDescent="0.35">
      <c r="A51" s="67" t="s">
        <v>48</v>
      </c>
      <c r="B51" s="68"/>
      <c r="C51" s="68"/>
      <c r="D51" s="68"/>
      <c r="E51" s="68"/>
      <c r="F51" s="69"/>
    </row>
    <row r="52" spans="1:6" x14ac:dyDescent="0.3">
      <c r="A52" s="35">
        <v>42</v>
      </c>
      <c r="B52" s="34" t="s">
        <v>49</v>
      </c>
      <c r="C52" s="34"/>
      <c r="D52" s="32"/>
      <c r="E52" s="32"/>
      <c r="F52" s="28">
        <v>1</v>
      </c>
    </row>
    <row r="53" spans="1:6" x14ac:dyDescent="0.3">
      <c r="A53" s="35">
        <v>43</v>
      </c>
      <c r="B53" s="34" t="s">
        <v>9</v>
      </c>
      <c r="C53" s="34"/>
      <c r="D53" s="32"/>
      <c r="E53" s="32"/>
      <c r="F53" s="28">
        <v>1</v>
      </c>
    </row>
    <row r="54" spans="1:6" x14ac:dyDescent="0.3">
      <c r="A54" s="35">
        <v>44</v>
      </c>
      <c r="B54" s="34" t="s">
        <v>50</v>
      </c>
      <c r="C54" s="34"/>
      <c r="D54" s="28">
        <v>0</v>
      </c>
      <c r="E54" s="32"/>
      <c r="F54" s="28">
        <v>0</v>
      </c>
    </row>
    <row r="55" spans="1:6" x14ac:dyDescent="0.3">
      <c r="A55" s="35">
        <v>45</v>
      </c>
      <c r="B55" s="34" t="s">
        <v>51</v>
      </c>
      <c r="C55" s="34"/>
      <c r="D55" s="28">
        <v>1</v>
      </c>
      <c r="E55" s="28">
        <v>1</v>
      </c>
      <c r="F55" s="28">
        <v>1</v>
      </c>
    </row>
    <row r="56" spans="1:6" x14ac:dyDescent="0.3">
      <c r="A56" s="35">
        <v>46</v>
      </c>
      <c r="B56" s="34" t="s">
        <v>52</v>
      </c>
      <c r="C56" s="34"/>
      <c r="D56" s="28">
        <v>1</v>
      </c>
      <c r="E56" s="28">
        <v>1</v>
      </c>
      <c r="F56" s="28">
        <v>1</v>
      </c>
    </row>
    <row r="57" spans="1:6" ht="37.5" x14ac:dyDescent="0.3">
      <c r="A57" s="35">
        <v>47</v>
      </c>
      <c r="B57" s="34" t="s">
        <v>53</v>
      </c>
      <c r="C57" s="34"/>
      <c r="D57" s="28">
        <v>0</v>
      </c>
      <c r="E57" s="32"/>
      <c r="F57" s="28">
        <v>0</v>
      </c>
    </row>
    <row r="58" spans="1:6" x14ac:dyDescent="0.3">
      <c r="A58" s="35">
        <v>48</v>
      </c>
      <c r="B58" s="34" t="s">
        <v>54</v>
      </c>
      <c r="C58" s="34"/>
      <c r="D58" s="28">
        <v>1</v>
      </c>
      <c r="E58" s="32"/>
      <c r="F58" s="28">
        <v>1</v>
      </c>
    </row>
    <row r="59" spans="1:6" x14ac:dyDescent="0.3">
      <c r="A59" s="35">
        <v>49</v>
      </c>
      <c r="B59" s="34" t="s">
        <v>55</v>
      </c>
      <c r="C59" s="34"/>
      <c r="D59" s="28">
        <v>0</v>
      </c>
      <c r="E59" s="32"/>
      <c r="F59" s="28">
        <v>0</v>
      </c>
    </row>
    <row r="60" spans="1:6" x14ac:dyDescent="0.3">
      <c r="A60" s="35">
        <v>50</v>
      </c>
      <c r="B60" s="34" t="s">
        <v>47</v>
      </c>
      <c r="C60" s="34"/>
      <c r="D60" s="28">
        <v>0</v>
      </c>
      <c r="E60" s="28">
        <v>0</v>
      </c>
      <c r="F60" s="28">
        <v>0</v>
      </c>
    </row>
    <row r="61" spans="1:6" ht="18" customHeight="1" x14ac:dyDescent="0.35">
      <c r="A61" s="66" t="s">
        <v>56</v>
      </c>
      <c r="B61" s="66"/>
      <c r="C61" s="66"/>
      <c r="D61" s="66"/>
      <c r="E61" s="66"/>
      <c r="F61" s="66"/>
    </row>
    <row r="62" spans="1:6" x14ac:dyDescent="0.3">
      <c r="A62" s="35">
        <v>51</v>
      </c>
      <c r="B62" s="33" t="s">
        <v>9</v>
      </c>
      <c r="C62" s="34"/>
      <c r="D62" s="32"/>
      <c r="E62" s="32"/>
      <c r="F62" s="28">
        <v>1</v>
      </c>
    </row>
    <row r="63" spans="1:6" x14ac:dyDescent="0.3">
      <c r="A63" s="35">
        <v>52</v>
      </c>
      <c r="B63" s="33" t="s">
        <v>49</v>
      </c>
      <c r="C63" s="34"/>
      <c r="D63" s="32"/>
      <c r="E63" s="32"/>
      <c r="F63" s="28">
        <v>1</v>
      </c>
    </row>
    <row r="64" spans="1:6" ht="37.5" x14ac:dyDescent="0.3">
      <c r="A64" s="35">
        <v>53</v>
      </c>
      <c r="B64" s="33" t="s">
        <v>57</v>
      </c>
      <c r="C64" s="34"/>
      <c r="D64" s="28">
        <v>1</v>
      </c>
      <c r="E64" s="28">
        <v>1</v>
      </c>
      <c r="F64" s="28">
        <v>1</v>
      </c>
    </row>
    <row r="65" spans="1:6" ht="56.25" x14ac:dyDescent="0.3">
      <c r="A65" s="35">
        <v>54</v>
      </c>
      <c r="B65" s="33" t="s">
        <v>58</v>
      </c>
      <c r="C65" s="34"/>
      <c r="D65" s="28">
        <v>1</v>
      </c>
      <c r="E65" s="28">
        <v>1</v>
      </c>
      <c r="F65" s="28">
        <v>1</v>
      </c>
    </row>
    <row r="66" spans="1:6" ht="19.5" customHeight="1" x14ac:dyDescent="0.3">
      <c r="A66" s="35">
        <v>55</v>
      </c>
      <c r="B66" s="33" t="s">
        <v>59</v>
      </c>
      <c r="C66" s="34"/>
      <c r="D66" s="28">
        <v>1</v>
      </c>
      <c r="E66" s="28">
        <v>1</v>
      </c>
      <c r="F66" s="28">
        <v>1</v>
      </c>
    </row>
    <row r="67" spans="1:6" ht="22.5" customHeight="1" x14ac:dyDescent="0.3">
      <c r="A67" s="35">
        <v>56</v>
      </c>
      <c r="B67" s="33" t="s">
        <v>60</v>
      </c>
      <c r="C67" s="34"/>
      <c r="D67" s="28">
        <v>1</v>
      </c>
      <c r="E67" s="28">
        <v>1</v>
      </c>
      <c r="F67" s="28">
        <v>1</v>
      </c>
    </row>
    <row r="68" spans="1:6" ht="39.75" customHeight="1" x14ac:dyDescent="0.3">
      <c r="A68" s="35">
        <v>57</v>
      </c>
      <c r="B68" s="33" t="s">
        <v>61</v>
      </c>
      <c r="C68" s="34"/>
      <c r="D68" s="28">
        <v>0</v>
      </c>
      <c r="E68" s="32"/>
      <c r="F68" s="32"/>
    </row>
    <row r="69" spans="1:6" ht="73.5" customHeight="1" x14ac:dyDescent="0.3">
      <c r="A69" s="35">
        <v>58</v>
      </c>
      <c r="B69" s="33" t="s">
        <v>62</v>
      </c>
      <c r="C69" s="34"/>
      <c r="D69" s="28">
        <v>0</v>
      </c>
      <c r="E69" s="32"/>
      <c r="F69" s="32"/>
    </row>
    <row r="70" spans="1:6" ht="37.5" x14ac:dyDescent="0.3">
      <c r="A70" s="35">
        <v>59</v>
      </c>
      <c r="B70" s="33" t="s">
        <v>63</v>
      </c>
      <c r="C70" s="34"/>
      <c r="D70" s="32"/>
      <c r="E70" s="28">
        <v>1</v>
      </c>
      <c r="F70" s="32"/>
    </row>
    <row r="71" spans="1:6" ht="57" thickBot="1" x14ac:dyDescent="0.35">
      <c r="A71" s="36">
        <v>60</v>
      </c>
      <c r="B71" s="37" t="s">
        <v>64</v>
      </c>
      <c r="C71" s="38"/>
      <c r="D71" s="39"/>
      <c r="E71" s="40">
        <v>1</v>
      </c>
      <c r="F71" s="39"/>
    </row>
    <row r="72" spans="1:6" ht="39" customHeight="1" x14ac:dyDescent="0.3">
      <c r="A72" s="46" t="s">
        <v>65</v>
      </c>
      <c r="B72" s="47"/>
      <c r="C72" s="47"/>
      <c r="D72" s="22">
        <f>SUM(D7:D10,D13:D20,D24:D25,D27:D28,D30:D31,D33:D37,D40:D41,D43,D45:D50,D54:D60,D64:D69,)</f>
        <v>24</v>
      </c>
      <c r="E72" s="22">
        <f>SUM(E7:E9,E13,E19:E20,E24,E27,E30,E36:E37,E40,E43,E45:E50,E55:E56,E60,E64:E67,E70:E71)</f>
        <v>22</v>
      </c>
      <c r="F72" s="23">
        <f>SUM(F7:F13,F17:F18,F20,F22:F30,F32:F34,F37,F40:F50,F52:F60,F62:F67)</f>
        <v>29</v>
      </c>
    </row>
    <row r="73" spans="1:6" ht="39" customHeight="1" x14ac:dyDescent="0.3">
      <c r="A73" s="48" t="s">
        <v>66</v>
      </c>
      <c r="B73" s="49"/>
      <c r="C73" s="49"/>
      <c r="D73" s="26">
        <v>45</v>
      </c>
      <c r="E73" s="26">
        <v>28</v>
      </c>
      <c r="F73" s="42">
        <v>49</v>
      </c>
    </row>
    <row r="74" spans="1:6" ht="39" customHeight="1" x14ac:dyDescent="0.3">
      <c r="A74" s="48" t="s">
        <v>67</v>
      </c>
      <c r="B74" s="49"/>
      <c r="C74" s="49"/>
      <c r="D74" s="24">
        <f>D72/D73</f>
        <v>0.53333333333333333</v>
      </c>
      <c r="E74" s="24">
        <f>E72/E73</f>
        <v>0.7857142857142857</v>
      </c>
      <c r="F74" s="25">
        <f>F72/F73</f>
        <v>0.59183673469387754</v>
      </c>
    </row>
    <row r="75" spans="1:6" ht="39" customHeight="1" thickBot="1" x14ac:dyDescent="0.35">
      <c r="A75" s="50" t="s">
        <v>92</v>
      </c>
      <c r="B75" s="51"/>
      <c r="C75" s="51"/>
      <c r="D75" s="52">
        <f>(D74+E74+F74)/3</f>
        <v>0.63696145124716552</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283.5" customHeight="1" x14ac:dyDescent="0.3">
      <c r="A92" s="45" t="s">
        <v>97</v>
      </c>
      <c r="B92" s="45"/>
      <c r="C92" s="45"/>
      <c r="D92" s="45"/>
      <c r="E92" s="45"/>
      <c r="F92" s="45"/>
    </row>
  </sheetData>
  <sheetProtection algorithmName="SHA-512" hashValue="Okeq1k8Al2qCdbQkIn7zhn9cC1sh5y0kWRwuV895KBCgccezypSkX2oI7x7a0eAZedcF83mKOYG8enXj2+i9Vg==" saltValue="awW+Yi8MBJLlo2INPkpH0w==" spinCount="100000" sheet="1" objects="1" scenarios="1"/>
  <mergeCells count="32">
    <mergeCell ref="D89:F89"/>
    <mergeCell ref="A84:F84"/>
    <mergeCell ref="A85:F85"/>
    <mergeCell ref="A87:F87"/>
    <mergeCell ref="A1:F1"/>
    <mergeCell ref="A2:F2"/>
    <mergeCell ref="A6:F6"/>
    <mergeCell ref="A21:F21"/>
    <mergeCell ref="A4:B5"/>
    <mergeCell ref="A3:F3"/>
    <mergeCell ref="A38:F38"/>
    <mergeCell ref="A39:F39"/>
    <mergeCell ref="A61:F61"/>
    <mergeCell ref="D4:F4"/>
    <mergeCell ref="C4:C5"/>
    <mergeCell ref="A51:F51"/>
    <mergeCell ref="A83:F83"/>
    <mergeCell ref="A92:F92"/>
    <mergeCell ref="A72:C72"/>
    <mergeCell ref="A73:C73"/>
    <mergeCell ref="A74:C74"/>
    <mergeCell ref="A75:C75"/>
    <mergeCell ref="D75:F75"/>
    <mergeCell ref="A91:F91"/>
    <mergeCell ref="A78:F78"/>
    <mergeCell ref="A79:F79"/>
    <mergeCell ref="A80:F80"/>
    <mergeCell ref="A81:F81"/>
    <mergeCell ref="A82:F82"/>
    <mergeCell ref="A88:C88"/>
    <mergeCell ref="D88:F88"/>
    <mergeCell ref="A89:C8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2"/>
  <sheetViews>
    <sheetView topLeftCell="A16"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102</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OgifGI/01jArvJABxihxNKFSjmL+IAx9a7r8UCjMwr28UcTBRIJw5KmQ1W2cEWESjePP6lAaAIQNl0TUcXAvHw==" saltValue="XlxW+HAI2GZc3wSW/o4flA=="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92"/>
  <sheetViews>
    <sheetView tabSelected="1" zoomScaleNormal="100" workbookViewId="0">
      <selection activeCell="A2" sqref="A2:F2"/>
    </sheetView>
  </sheetViews>
  <sheetFormatPr defaultRowHeight="18.75" x14ac:dyDescent="0.3"/>
  <cols>
    <col min="1" max="1" width="9.140625" style="1"/>
    <col min="2" max="2" width="69.42578125" style="1" customWidth="1"/>
    <col min="3" max="3" width="48.140625" style="1" customWidth="1"/>
    <col min="4" max="4" width="25.140625" style="1" customWidth="1"/>
    <col min="5" max="5" width="21.5703125" style="1" customWidth="1"/>
    <col min="6" max="6" width="22.7109375" style="1" customWidth="1"/>
    <col min="7" max="16384" width="9.140625" style="1"/>
  </cols>
  <sheetData>
    <row r="1" spans="1:6" ht="21" customHeight="1" x14ac:dyDescent="0.3">
      <c r="A1" s="74" t="s">
        <v>86</v>
      </c>
      <c r="B1" s="74"/>
      <c r="C1" s="74"/>
      <c r="D1" s="74"/>
      <c r="E1" s="74"/>
      <c r="F1" s="74"/>
    </row>
    <row r="2" spans="1:6" ht="35.25" customHeight="1" x14ac:dyDescent="0.3">
      <c r="A2" s="87"/>
      <c r="B2" s="87"/>
      <c r="C2" s="87"/>
      <c r="D2" s="87"/>
      <c r="E2" s="87"/>
      <c r="F2" s="87"/>
    </row>
    <row r="3" spans="1:6" ht="25.5" customHeight="1" x14ac:dyDescent="0.3">
      <c r="A3" s="74" t="s">
        <v>71</v>
      </c>
      <c r="B3" s="74"/>
      <c r="C3" s="74"/>
      <c r="D3" s="74"/>
      <c r="E3" s="74"/>
      <c r="F3" s="74"/>
    </row>
    <row r="4" spans="1:6" ht="37.5" customHeight="1" x14ac:dyDescent="0.3">
      <c r="A4" s="88" t="s">
        <v>0</v>
      </c>
      <c r="B4" s="88"/>
      <c r="C4" s="74" t="s">
        <v>1</v>
      </c>
      <c r="D4" s="74" t="s">
        <v>2</v>
      </c>
      <c r="E4" s="74"/>
      <c r="F4" s="74"/>
    </row>
    <row r="5" spans="1:6" ht="182.25" customHeight="1" x14ac:dyDescent="0.3">
      <c r="A5" s="88"/>
      <c r="B5" s="88"/>
      <c r="C5" s="74"/>
      <c r="D5" s="2" t="s">
        <v>68</v>
      </c>
      <c r="E5" s="2" t="s">
        <v>69</v>
      </c>
      <c r="F5" s="2" t="s">
        <v>70</v>
      </c>
    </row>
    <row r="6" spans="1:6" ht="18" customHeight="1" x14ac:dyDescent="0.3">
      <c r="A6" s="89" t="s">
        <v>3</v>
      </c>
      <c r="B6" s="90"/>
      <c r="C6" s="90"/>
      <c r="D6" s="90"/>
      <c r="E6" s="90"/>
      <c r="F6" s="91"/>
    </row>
    <row r="7" spans="1:6" ht="37.5" x14ac:dyDescent="0.3">
      <c r="A7" s="4">
        <v>1</v>
      </c>
      <c r="B7" s="8" t="s">
        <v>4</v>
      </c>
      <c r="C7" s="5"/>
      <c r="D7" s="2">
        <f>SUM('Учебный корпус'!D7,Общежитие!D7,'Здание 3'!D7,'Здание 4'!D7,'Здание 5'!D7,'Здание 6'!D7,'Здание 7'!D7,'Здание 8'!D7,'Здание 9'!D7,'Здание 10'!D7)</f>
        <v>2</v>
      </c>
      <c r="E7" s="2">
        <f>SUM('Учебный корпус'!E7,Общежитие!E7,'Здание 3'!E7,'Здание 4'!E7,'Здание 5'!E7,'Здание 6'!E7,'Здание 7'!E7,'Здание 8'!E7,'Здание 9'!E7,'Здание 10'!E7)</f>
        <v>2</v>
      </c>
      <c r="F7" s="2">
        <f>SUM('Учебный корпус'!F7,Общежитие!F7,'Здание 3'!F7,'Здание 4'!F7,'Здание 5'!F7,'Здание 6'!F7,'Здание 7'!F7,'Здание 8'!F7,'Здание 9'!F7,'Здание 10'!F7)</f>
        <v>2</v>
      </c>
    </row>
    <row r="8" spans="1:6" x14ac:dyDescent="0.3">
      <c r="A8" s="4">
        <v>2</v>
      </c>
      <c r="B8" s="8" t="s">
        <v>5</v>
      </c>
      <c r="C8" s="5"/>
      <c r="D8" s="2">
        <f>SUM('Учебный корпус'!D8,Общежитие!D8,'Здание 3'!D8,'Здание 4'!D8,'Здание 5'!D8,'Здание 6'!D8,'Здание 7'!D8,'Здание 8'!D8,'Здание 9'!D8,'Здание 10'!D8)</f>
        <v>2</v>
      </c>
      <c r="E8" s="2">
        <f>SUM('Учебный корпус'!E8,Общежитие!E8,'Здание 3'!E8,'Здание 4'!E8,'Здание 5'!E8,'Здание 6'!E8,'Здание 7'!E8,'Здание 8'!E8,'Здание 9'!E8,'Здание 10'!E8)</f>
        <v>2</v>
      </c>
      <c r="F8" s="2">
        <f>SUM('Учебный корпус'!F8,Общежитие!F8,'Здание 3'!F8,'Здание 4'!F8,'Здание 5'!F8,'Здание 6'!F8,'Здание 7'!F8,'Здание 8'!F8,'Здание 9'!F8,'Здание 10'!F8)</f>
        <v>2</v>
      </c>
    </row>
    <row r="9" spans="1:6" ht="98.25" customHeight="1" x14ac:dyDescent="0.3">
      <c r="A9" s="4">
        <v>3</v>
      </c>
      <c r="B9" s="8" t="s">
        <v>6</v>
      </c>
      <c r="C9" s="5" t="s">
        <v>7</v>
      </c>
      <c r="D9" s="2">
        <f>SUM('Учебный корпус'!D9,Общежитие!D9,'Здание 3'!D9,'Здание 4'!D9,'Здание 5'!D9,'Здание 6'!D9,'Здание 7'!D9,'Здание 8'!D9,'Здание 9'!D9,'Здание 10'!D9)</f>
        <v>2</v>
      </c>
      <c r="E9" s="2">
        <f>SUM('Учебный корпус'!E9,Общежитие!E9,'Здание 3'!E9,'Здание 4'!E9,'Здание 5'!E9,'Здание 6'!E9,'Здание 7'!E9,'Здание 8'!E9,'Здание 9'!E9,'Здание 10'!E9)</f>
        <v>2</v>
      </c>
      <c r="F9" s="2">
        <f>SUM('Учебный корпус'!F9,Общежитие!F9,'Здание 3'!F9,'Здание 4'!F9,'Здание 5'!F9,'Здание 6'!F9,'Здание 7'!F9,'Здание 8'!F9,'Здание 9'!F9,'Здание 10'!F9)</f>
        <v>2</v>
      </c>
    </row>
    <row r="10" spans="1:6" ht="37.5" x14ac:dyDescent="0.3">
      <c r="A10" s="4">
        <v>4</v>
      </c>
      <c r="B10" s="8" t="s">
        <v>72</v>
      </c>
      <c r="C10" s="5"/>
      <c r="D10" s="2">
        <f>SUM('Учебный корпус'!D10,Общежитие!D10,'Здание 3'!D10,'Здание 4'!D10,'Здание 5'!D10,'Здание 6'!D10,'Здание 7'!D10,'Здание 8'!D10,'Здание 9'!D10,'Здание 10'!D10)</f>
        <v>0</v>
      </c>
      <c r="E10" s="13"/>
      <c r="F10" s="2">
        <f>SUM('Учебный корпус'!F10,Общежитие!F10,'Здание 3'!F10,'Здание 4'!F10,'Здание 5'!F10,'Здание 6'!F10,'Здание 7'!F10,'Здание 8'!F10,'Здание 9'!F10,'Здание 10'!F10)</f>
        <v>0</v>
      </c>
    </row>
    <row r="11" spans="1:6" x14ac:dyDescent="0.3">
      <c r="A11" s="4">
        <v>5</v>
      </c>
      <c r="B11" s="8" t="s">
        <v>8</v>
      </c>
      <c r="C11" s="5"/>
      <c r="D11" s="13"/>
      <c r="E11" s="13"/>
      <c r="F11" s="2">
        <f>SUM('Учебный корпус'!F11,Общежитие!F11,'Здание 3'!F11,'Здание 4'!F11,'Здание 5'!F11,'Здание 6'!F11,'Здание 7'!F11,'Здание 8'!F11,'Здание 9'!F11,'Здание 10'!F11)</f>
        <v>2</v>
      </c>
    </row>
    <row r="12" spans="1:6" x14ac:dyDescent="0.3">
      <c r="A12" s="4">
        <v>6</v>
      </c>
      <c r="B12" s="8" t="s">
        <v>9</v>
      </c>
      <c r="C12" s="5"/>
      <c r="D12" s="13"/>
      <c r="E12" s="13"/>
      <c r="F12" s="2">
        <f>SUM('Учебный корпус'!F12,Общежитие!F12,'Здание 3'!F12,'Здание 4'!F12,'Здание 5'!F12,'Здание 6'!F12,'Здание 7'!F12,'Здание 8'!F12,'Здание 9'!F12,'Здание 10'!F12)</f>
        <v>1</v>
      </c>
    </row>
    <row r="13" spans="1:6" ht="37.5" x14ac:dyDescent="0.3">
      <c r="A13" s="4">
        <v>7</v>
      </c>
      <c r="B13" s="8" t="s">
        <v>10</v>
      </c>
      <c r="C13" s="5" t="s">
        <v>11</v>
      </c>
      <c r="D13" s="2">
        <f>SUM('Учебный корпус'!D13,Общежитие!D13,'Здание 3'!D13,'Здание 4'!D13,'Здание 5'!D13,'Здание 6'!D13,'Здание 7'!D13,'Здание 8'!D13,'Здание 9'!D13,'Здание 10'!D13)</f>
        <v>2</v>
      </c>
      <c r="E13" s="2">
        <f>SUM('Учебный корпус'!E13,Общежитие!E13,'Здание 3'!E13,'Здание 4'!E13,'Здание 5'!E13,'Здание 6'!E13,'Здание 7'!E13,'Здание 8'!E13,'Здание 9'!E13,'Здание 10'!E13)</f>
        <v>2</v>
      </c>
      <c r="F13" s="2">
        <f>SUM('Учебный корпус'!F13,Общежитие!F13,'Здание 3'!F13,'Здание 4'!F13,'Здание 5'!F13,'Здание 6'!F13,'Здание 7'!F13,'Здание 8'!F13,'Здание 9'!F13,'Здание 10'!F13)</f>
        <v>2</v>
      </c>
    </row>
    <row r="14" spans="1:6" ht="60" customHeight="1" x14ac:dyDescent="0.3">
      <c r="A14" s="4">
        <v>8</v>
      </c>
      <c r="B14" s="8" t="s">
        <v>12</v>
      </c>
      <c r="C14" s="5"/>
      <c r="D14" s="2">
        <f>SUM('Учебный корпус'!D14,Общежитие!D14,'Здание 3'!D14,'Здание 4'!D14,'Здание 5'!D14,'Здание 6'!D14,'Здание 7'!D14,'Здание 8'!D14,'Здание 9'!D14,'Здание 10'!D14)</f>
        <v>0</v>
      </c>
      <c r="E14" s="13"/>
      <c r="F14" s="13"/>
    </row>
    <row r="15" spans="1:6" ht="37.5" x14ac:dyDescent="0.3">
      <c r="A15" s="4">
        <v>9</v>
      </c>
      <c r="B15" s="8" t="s">
        <v>13</v>
      </c>
      <c r="C15" s="5"/>
      <c r="D15" s="2">
        <f>SUM('Учебный корпус'!D15,Общежитие!D15,'Здание 3'!D15,'Здание 4'!D15,'Здание 5'!D15,'Здание 6'!D15,'Здание 7'!D15,'Здание 8'!D15,'Здание 9'!D15,'Здание 10'!D15)</f>
        <v>0</v>
      </c>
      <c r="E15" s="13"/>
      <c r="F15" s="13"/>
    </row>
    <row r="16" spans="1:6" x14ac:dyDescent="0.3">
      <c r="A16" s="4">
        <v>10</v>
      </c>
      <c r="B16" s="8" t="s">
        <v>14</v>
      </c>
      <c r="C16" s="5"/>
      <c r="D16" s="2">
        <f>SUM('Учебный корпус'!D16,Общежитие!D16,'Здание 3'!D16,'Здание 4'!D16,'Здание 5'!D16,'Здание 6'!D16,'Здание 7'!D16,'Здание 8'!D16,'Здание 9'!D16,'Здание 10'!D16)</f>
        <v>1</v>
      </c>
      <c r="E16" s="13"/>
      <c r="F16" s="13"/>
    </row>
    <row r="17" spans="1:6" x14ac:dyDescent="0.3">
      <c r="A17" s="4">
        <v>11</v>
      </c>
      <c r="B17" s="8" t="s">
        <v>15</v>
      </c>
      <c r="C17" s="5"/>
      <c r="D17" s="2">
        <f>SUM('Учебный корпус'!D17,Общежитие!D17,'Здание 3'!D17,'Здание 4'!D17,'Здание 5'!D17,'Здание 6'!D17,'Здание 7'!D17,'Здание 8'!D17,'Здание 9'!D17,'Здание 10'!D17)</f>
        <v>0</v>
      </c>
      <c r="E17" s="13"/>
      <c r="F17" s="2">
        <f>SUM('Учебный корпус'!F17,Общежитие!F17,'Здание 3'!F17,'Здание 4'!F17,'Здание 5'!F17,'Здание 6'!F17,'Здание 7'!F17,'Здание 8'!F17,'Здание 9'!F17,'Здание 10'!F17)</f>
        <v>0</v>
      </c>
    </row>
    <row r="18" spans="1:6" x14ac:dyDescent="0.3">
      <c r="A18" s="4">
        <v>12</v>
      </c>
      <c r="B18" s="8" t="s">
        <v>16</v>
      </c>
      <c r="C18" s="5"/>
      <c r="D18" s="2">
        <f>SUM('Учебный корпус'!D18,Общежитие!D18,'Здание 3'!D18,'Здание 4'!D18,'Здание 5'!D18,'Здание 6'!D18,'Здание 7'!D18,'Здание 8'!D18,'Здание 9'!D18,'Здание 10'!D18)</f>
        <v>0</v>
      </c>
      <c r="E18" s="13"/>
      <c r="F18" s="2">
        <f>SUM('Учебный корпус'!F18,Общежитие!F18,'Здание 3'!F18,'Здание 4'!F18,'Здание 5'!F18,'Здание 6'!F18,'Здание 7'!F18,'Здание 8'!F18,'Здание 9'!F18,'Здание 10'!F18)</f>
        <v>0</v>
      </c>
    </row>
    <row r="19" spans="1:6" ht="59.25" customHeight="1" x14ac:dyDescent="0.3">
      <c r="A19" s="4">
        <v>13</v>
      </c>
      <c r="B19" s="8" t="s">
        <v>17</v>
      </c>
      <c r="C19" s="5"/>
      <c r="D19" s="2">
        <f>SUM('Учебный корпус'!D19,Общежитие!D19,'Здание 3'!D19,'Здание 4'!D19,'Здание 5'!D19,'Здание 6'!D19,'Здание 7'!D19,'Здание 8'!D19,'Здание 9'!D19,'Здание 10'!D19)</f>
        <v>1</v>
      </c>
      <c r="E19" s="2">
        <f>SUM('Учебный корпус'!E19,Общежитие!E19,'Здание 3'!E19,'Здание 4'!E19,'Здание 5'!E19,'Здание 6'!E19,'Здание 7'!E19,'Здание 8'!E19,'Здание 9'!E19,'Здание 10'!E19)</f>
        <v>1</v>
      </c>
      <c r="F19" s="13"/>
    </row>
    <row r="20" spans="1:6" x14ac:dyDescent="0.3">
      <c r="A20" s="4">
        <v>14</v>
      </c>
      <c r="B20" s="8" t="s">
        <v>18</v>
      </c>
      <c r="C20" s="5"/>
      <c r="D20" s="2">
        <f>SUM('Учебный корпус'!D20,Общежитие!D20,'Здание 3'!D20,'Здание 4'!D20,'Здание 5'!D20,'Здание 6'!D20,'Здание 7'!D20,'Здание 8'!D20,'Здание 9'!D20,'Здание 10'!D20)</f>
        <v>0</v>
      </c>
      <c r="E20" s="2">
        <f>SUM('Учебный корпус'!E20,Общежитие!E20,'Здание 3'!E20,'Здание 4'!E20,'Здание 5'!E20,'Здание 6'!E20,'Здание 7'!E20,'Здание 8'!E20,'Здание 9'!E20,'Здание 10'!E20)</f>
        <v>0</v>
      </c>
      <c r="F20" s="2">
        <f>SUM('Учебный корпус'!F20,Общежитие!F20,'Здание 3'!F20,'Здание 4'!F20,'Здание 5'!F20,'Здание 6'!F20,'Здание 7'!F20,'Здание 8'!F20,'Здание 9'!F20,'Здание 10'!F20)</f>
        <v>0</v>
      </c>
    </row>
    <row r="21" spans="1:6" ht="18" customHeight="1" x14ac:dyDescent="0.3">
      <c r="A21" s="89" t="s">
        <v>19</v>
      </c>
      <c r="B21" s="90"/>
      <c r="C21" s="90"/>
      <c r="D21" s="90"/>
      <c r="E21" s="90"/>
      <c r="F21" s="91"/>
    </row>
    <row r="22" spans="1:6" x14ac:dyDescent="0.3">
      <c r="A22" s="4">
        <v>15</v>
      </c>
      <c r="B22" s="9" t="s">
        <v>20</v>
      </c>
      <c r="C22" s="3"/>
      <c r="D22" s="13"/>
      <c r="E22" s="13"/>
      <c r="F22" s="17">
        <f>SUM('Учебный корпус'!F22,Общежитие!F22,'Здание 3'!F22,'Здание 4'!F22,'Здание 5'!F22,'Здание 6'!F22,'Здание 7'!F22,'Здание 8'!F22,'Здание 9'!F22,'Здание 10'!F22)</f>
        <v>2</v>
      </c>
    </row>
    <row r="23" spans="1:6" x14ac:dyDescent="0.3">
      <c r="A23" s="4">
        <v>16</v>
      </c>
      <c r="B23" s="9" t="s">
        <v>9</v>
      </c>
      <c r="C23" s="3"/>
      <c r="D23" s="13"/>
      <c r="E23" s="13"/>
      <c r="F23" s="17">
        <f>SUM('Учебный корпус'!F23,Общежитие!F23,'Здание 3'!F23,'Здание 4'!F23,'Здание 5'!F23,'Здание 6'!F23,'Здание 7'!F23,'Здание 8'!F23,'Здание 9'!F23,'Здание 10'!F23)</f>
        <v>1</v>
      </c>
    </row>
    <row r="24" spans="1:6" ht="37.5" x14ac:dyDescent="0.3">
      <c r="A24" s="4">
        <v>17</v>
      </c>
      <c r="B24" s="9" t="s">
        <v>21</v>
      </c>
      <c r="C24" s="3"/>
      <c r="D24" s="17">
        <f>SUM('Учебный корпус'!D24,Общежитие!D24,'Здание 3'!D24,'Здание 4'!D24,'Здание 5'!D24,'Здание 6'!D24,'Здание 7'!D24,'Здание 8'!D24,'Здание 9'!D24,'Здание 10'!D24)</f>
        <v>2</v>
      </c>
      <c r="E24" s="17">
        <f>SUM('Учебный корпус'!E24,Общежитие!E24,'Здание 3'!E24,'Здание 4'!E24,'Здание 5'!E24,'Здание 6'!E24,'Здание 7'!E24,'Здание 8'!E24,'Здание 9'!E24,'Здание 10'!E24)</f>
        <v>2</v>
      </c>
      <c r="F24" s="17">
        <f>SUM('Учебный корпус'!F24,Общежитие!F24,'Здание 3'!F24,'Здание 4'!F24,'Здание 5'!F24,'Здание 6'!F24,'Здание 7'!F24,'Здание 8'!F24,'Здание 9'!F24,'Здание 10'!F24)</f>
        <v>2</v>
      </c>
    </row>
    <row r="25" spans="1:6" x14ac:dyDescent="0.3">
      <c r="A25" s="4">
        <v>18</v>
      </c>
      <c r="B25" s="9" t="s">
        <v>22</v>
      </c>
      <c r="C25" s="3"/>
      <c r="D25" s="17">
        <f>SUM('Учебный корпус'!D25,Общежитие!D25,'Здание 3'!D25,'Здание 4'!D25,'Здание 5'!D25,'Здание 6'!D25,'Здание 7'!D25,'Здание 8'!D25,'Здание 9'!D25,'Здание 10'!D25)</f>
        <v>0</v>
      </c>
      <c r="E25" s="13"/>
      <c r="F25" s="17">
        <f>SUM('Учебный корпус'!F25,Общежитие!F25,'Здание 3'!F25,'Здание 4'!F25,'Здание 5'!F25,'Здание 6'!F25,'Здание 7'!F25,'Здание 8'!F25,'Здание 9'!F25,'Здание 10'!F25)</f>
        <v>0</v>
      </c>
    </row>
    <row r="26" spans="1:6" x14ac:dyDescent="0.3">
      <c r="A26" s="4">
        <v>19</v>
      </c>
      <c r="B26" s="9" t="s">
        <v>23</v>
      </c>
      <c r="C26" s="3" t="s">
        <v>24</v>
      </c>
      <c r="D26" s="13"/>
      <c r="E26" s="13"/>
      <c r="F26" s="17">
        <f>SUM('Учебный корпус'!F26,Общежитие!F26,'Здание 3'!F26,'Здание 4'!F26,'Здание 5'!F26,'Здание 6'!F26,'Здание 7'!F26,'Здание 8'!F26,'Здание 9'!F26,'Здание 10'!F26)</f>
        <v>0</v>
      </c>
    </row>
    <row r="27" spans="1:6" x14ac:dyDescent="0.3">
      <c r="A27" s="4">
        <v>20</v>
      </c>
      <c r="B27" s="9" t="s">
        <v>25</v>
      </c>
      <c r="C27" s="3"/>
      <c r="D27" s="17">
        <f>SUM('Учебный корпус'!D27,Общежитие!D27,'Здание 3'!D27,'Здание 4'!D27,'Здание 5'!D27,'Здание 6'!D27,'Здание 7'!D27,'Здание 8'!D27,'Здание 9'!D27,'Здание 10'!D27)</f>
        <v>0</v>
      </c>
      <c r="E27" s="17">
        <f>SUM('Учебный корпус'!E27,Общежитие!E27,'Здание 3'!E27,'Здание 4'!E27,'Здание 5'!E27,'Здание 6'!E27,'Здание 7'!E27,'Здание 8'!E27,'Здание 9'!E27,'Здание 10'!E27)</f>
        <v>0</v>
      </c>
      <c r="F27" s="17">
        <f>SUM('Учебный корпус'!F27,Общежитие!F27,'Здание 3'!F27,'Здание 4'!F27,'Здание 5'!F27,'Здание 6'!F27,'Здание 7'!F27,'Здание 8'!F27,'Здание 9'!F27,'Здание 10'!F27)</f>
        <v>0</v>
      </c>
    </row>
    <row r="28" spans="1:6" x14ac:dyDescent="0.3">
      <c r="A28" s="4">
        <v>21</v>
      </c>
      <c r="B28" s="9" t="s">
        <v>26</v>
      </c>
      <c r="C28" s="3"/>
      <c r="D28" s="17">
        <f>SUM('Учебный корпус'!D28,Общежитие!D28,'Здание 3'!D28,'Здание 4'!D28,'Здание 5'!D28,'Здание 6'!D28,'Здание 7'!D28,'Здание 8'!D28,'Здание 9'!D28,'Здание 10'!D28)</f>
        <v>0</v>
      </c>
      <c r="E28" s="13"/>
      <c r="F28" s="17">
        <f>SUM('Учебный корпус'!F28,Общежитие!F28,'Здание 3'!F28,'Здание 4'!F28,'Здание 5'!F28,'Здание 6'!F28,'Здание 7'!F28,'Здание 8'!F28,'Здание 9'!F28,'Здание 10'!F28)</f>
        <v>0</v>
      </c>
    </row>
    <row r="29" spans="1:6" x14ac:dyDescent="0.3">
      <c r="A29" s="4">
        <v>22</v>
      </c>
      <c r="B29" s="9" t="s">
        <v>27</v>
      </c>
      <c r="C29" s="3"/>
      <c r="D29" s="13"/>
      <c r="E29" s="13"/>
      <c r="F29" s="17">
        <f>SUM('Учебный корпус'!F29,Общежитие!F29,'Здание 3'!F29,'Здание 4'!F29,'Здание 5'!F29,'Здание 6'!F29,'Здание 7'!F29,'Здание 8'!F29,'Здание 9'!F29,'Здание 10'!F29)</f>
        <v>0</v>
      </c>
    </row>
    <row r="30" spans="1:6" ht="37.5" x14ac:dyDescent="0.3">
      <c r="A30" s="4">
        <v>23</v>
      </c>
      <c r="B30" s="9" t="s">
        <v>28</v>
      </c>
      <c r="C30" s="3"/>
      <c r="D30" s="17">
        <f>SUM('Учебный корпус'!D30,Общежитие!D30,'Здание 3'!D30,'Здание 4'!D30,'Здание 5'!D30,'Здание 6'!D30,'Здание 7'!D30,'Здание 8'!D30,'Здание 9'!D30,'Здание 10'!D30)</f>
        <v>1</v>
      </c>
      <c r="E30" s="17">
        <f>SUM('Учебный корпус'!E30,Общежитие!E30,'Здание 3'!E30,'Здание 4'!E30,'Здание 5'!E30,'Здание 6'!E30,'Здание 7'!E30,'Здание 8'!E30,'Здание 9'!E30,'Здание 10'!E30)</f>
        <v>1</v>
      </c>
      <c r="F30" s="17">
        <f>SUM('Учебный корпус'!F30,Общежитие!F30,'Здание 3'!F30,'Здание 4'!F30,'Здание 5'!F30,'Здание 6'!F30,'Здание 7'!F30,'Здание 8'!F30,'Здание 9'!F30,'Здание 10'!F30)</f>
        <v>1</v>
      </c>
    </row>
    <row r="31" spans="1:6" ht="37.5" x14ac:dyDescent="0.3">
      <c r="A31" s="4">
        <v>24</v>
      </c>
      <c r="B31" s="9" t="s">
        <v>29</v>
      </c>
      <c r="C31" s="3"/>
      <c r="D31" s="17">
        <f>SUM('Учебный корпус'!D31,Общежитие!D31,'Здание 3'!D31,'Здание 4'!D31,'Здание 5'!D31,'Здание 6'!D31,'Здание 7'!D31,'Здание 8'!D31,'Здание 9'!D31,'Здание 10'!D31)</f>
        <v>0</v>
      </c>
      <c r="E31" s="13"/>
      <c r="F31" s="13"/>
    </row>
    <row r="32" spans="1:6" x14ac:dyDescent="0.3">
      <c r="A32" s="4">
        <v>25</v>
      </c>
      <c r="B32" s="9" t="s">
        <v>30</v>
      </c>
      <c r="C32" s="3"/>
      <c r="D32" s="13"/>
      <c r="E32" s="13"/>
      <c r="F32" s="17">
        <f>SUM('Учебный корпус'!F32,Общежитие!F32,'Здание 3'!F32,'Здание 4'!F32,'Здание 5'!F32,'Здание 6'!F32,'Здание 7'!F32,'Здание 8'!F32,'Здание 9'!F32,'Здание 10'!F32)</f>
        <v>0</v>
      </c>
    </row>
    <row r="33" spans="1:6" x14ac:dyDescent="0.3">
      <c r="A33" s="4">
        <v>26</v>
      </c>
      <c r="B33" s="9" t="s">
        <v>15</v>
      </c>
      <c r="C33" s="3"/>
      <c r="D33" s="17">
        <f>SUM('Учебный корпус'!D33,Общежитие!D33,'Здание 3'!D33,'Здание 4'!D33,'Здание 5'!D33,'Здание 6'!D33,'Здание 7'!D33,'Здание 8'!D33,'Здание 9'!D33,'Здание 10'!D33)</f>
        <v>0</v>
      </c>
      <c r="E33" s="13"/>
      <c r="F33" s="17">
        <f>SUM('Учебный корпус'!F33,Общежитие!F33,'Здание 3'!F33,'Здание 4'!F33,'Здание 5'!F33,'Здание 6'!F33,'Здание 7'!F33,'Здание 8'!F33,'Здание 9'!F33,'Здание 10'!F33)</f>
        <v>0</v>
      </c>
    </row>
    <row r="34" spans="1:6" x14ac:dyDescent="0.3">
      <c r="A34" s="4">
        <v>27</v>
      </c>
      <c r="B34" s="9" t="s">
        <v>31</v>
      </c>
      <c r="C34" s="3"/>
      <c r="D34" s="17">
        <f>SUM('Учебный корпус'!D34,Общежитие!D34,'Здание 3'!D34,'Здание 4'!D34,'Здание 5'!D34,'Здание 6'!D34,'Здание 7'!D34,'Здание 8'!D34,'Здание 9'!D34,'Здание 10'!D34)</f>
        <v>1</v>
      </c>
      <c r="E34" s="13"/>
      <c r="F34" s="17">
        <f>SUM('Учебный корпус'!F34,Общежитие!F34,'Здание 3'!F34,'Здание 4'!F34,'Здание 5'!F34,'Здание 6'!F34,'Здание 7'!F34,'Здание 8'!F34,'Здание 9'!F34,'Здание 10'!F34)</f>
        <v>1</v>
      </c>
    </row>
    <row r="35" spans="1:6" ht="56.25" x14ac:dyDescent="0.3">
      <c r="A35" s="4">
        <v>28</v>
      </c>
      <c r="B35" s="9" t="s">
        <v>89</v>
      </c>
      <c r="C35" s="3"/>
      <c r="D35" s="17">
        <f>SUM('Учебный корпус'!D35,Общежитие!D35,'Здание 3'!D35,'Здание 4'!D35,'Здание 5'!D35,'Здание 6'!D35,'Здание 7'!D35,'Здание 8'!D35,'Здание 9'!D35,'Здание 10'!D35)</f>
        <v>0</v>
      </c>
      <c r="E35" s="13"/>
      <c r="F35" s="13"/>
    </row>
    <row r="36" spans="1:6" ht="56.25" customHeight="1" x14ac:dyDescent="0.3">
      <c r="A36" s="4">
        <v>29</v>
      </c>
      <c r="B36" s="9" t="s">
        <v>17</v>
      </c>
      <c r="C36" s="3"/>
      <c r="D36" s="17">
        <f>SUM('Учебный корпус'!D36,Общежитие!D36,'Здание 3'!D36,'Здание 4'!D36,'Здание 5'!D36,'Здание 6'!D36,'Здание 7'!D36,'Здание 8'!D36,'Здание 9'!D36,'Здание 10'!D36)</f>
        <v>1</v>
      </c>
      <c r="E36" s="17">
        <f>SUM('Учебный корпус'!E36,Общежитие!E36,'Здание 3'!E36,'Здание 4'!E36,'Здание 5'!E36,'Здание 6'!E36,'Здание 7'!E36,'Здание 8'!E36,'Здание 9'!E36,'Здание 10'!E36)</f>
        <v>1</v>
      </c>
      <c r="F36" s="13"/>
    </row>
    <row r="37" spans="1:6" x14ac:dyDescent="0.3">
      <c r="A37" s="4">
        <v>30</v>
      </c>
      <c r="B37" s="9" t="s">
        <v>32</v>
      </c>
      <c r="C37" s="3"/>
      <c r="D37" s="17">
        <f>SUM('Учебный корпус'!D37,Общежитие!D37,'Здание 3'!D37,'Здание 4'!D37,'Здание 5'!D37,'Здание 6'!D37,'Здание 7'!D37,'Здание 8'!D37,'Здание 9'!D37,'Здание 10'!D37)</f>
        <v>0</v>
      </c>
      <c r="E37" s="17">
        <f>SUM('Учебный корпус'!E37,Общежитие!E37,'Здание 3'!E37,'Здание 4'!E37,'Здание 5'!E37,'Здание 6'!E37,'Здание 7'!E37,'Здание 8'!E37,'Здание 9'!E37,'Здание 10'!E37)</f>
        <v>0</v>
      </c>
      <c r="F37" s="17">
        <f>SUM('Учебный корпус'!F37,Общежитие!F37,'Здание 3'!F37,'Здание 4'!F37,'Здание 5'!F37,'Здание 6'!F37,'Здание 7'!F37,'Здание 8'!F37,'Здание 9'!F37,'Здание 10'!F37)</f>
        <v>0</v>
      </c>
    </row>
    <row r="38" spans="1:6" ht="18" customHeight="1" x14ac:dyDescent="0.35">
      <c r="A38" s="92" t="s">
        <v>87</v>
      </c>
      <c r="B38" s="92"/>
      <c r="C38" s="92"/>
      <c r="D38" s="92"/>
      <c r="E38" s="92"/>
      <c r="F38" s="92"/>
    </row>
    <row r="39" spans="1:6" ht="19.5" x14ac:dyDescent="0.35">
      <c r="A39" s="86" t="s">
        <v>33</v>
      </c>
      <c r="B39" s="86"/>
      <c r="C39" s="86"/>
      <c r="D39" s="86"/>
      <c r="E39" s="86"/>
      <c r="F39" s="86"/>
    </row>
    <row r="40" spans="1:6" ht="37.5" x14ac:dyDescent="0.3">
      <c r="A40" s="4">
        <v>31</v>
      </c>
      <c r="B40" s="8" t="s">
        <v>34</v>
      </c>
      <c r="C40" s="3" t="s">
        <v>35</v>
      </c>
      <c r="D40" s="17">
        <f>SUM('Учебный корпус'!D40,Общежитие!D40,'Здание 3'!D40,'Здание 4'!D40,'Здание 5'!D40,'Здание 6'!D40,'Здание 7'!D40,'Здание 8'!D40,'Здание 9'!D40,'Здание 10'!D40)</f>
        <v>1</v>
      </c>
      <c r="E40" s="17">
        <f>SUM('Учебный корпус'!E40,Общежитие!E40,'Здание 3'!E40,'Здание 4'!E40,'Здание 5'!E40,'Здание 6'!E40,'Здание 7'!E40,'Здание 8'!E40,'Здание 9'!E40,'Здание 10'!E40)</f>
        <v>1</v>
      </c>
      <c r="F40" s="17">
        <f>SUM('Учебный корпус'!F40,Общежитие!F40,'Здание 3'!F40,'Здание 4'!F40,'Здание 5'!F40,'Здание 6'!F40,'Здание 7'!F40,'Здание 8'!F40,'Здание 9'!F40,'Здание 10'!F40)</f>
        <v>1</v>
      </c>
    </row>
    <row r="41" spans="1:6" ht="37.5" x14ac:dyDescent="0.3">
      <c r="A41" s="4">
        <v>32</v>
      </c>
      <c r="B41" s="8" t="s">
        <v>36</v>
      </c>
      <c r="C41" s="3" t="s">
        <v>37</v>
      </c>
      <c r="D41" s="17">
        <f>SUM('Учебный корпус'!D41,Общежитие!D41,'Здание 3'!D41,'Здание 4'!D41,'Здание 5'!D41,'Здание 6'!D41,'Здание 7'!D41,'Здание 8'!D41,'Здание 9'!D41,'Здание 10'!D41)</f>
        <v>1</v>
      </c>
      <c r="E41" s="13"/>
      <c r="F41" s="17">
        <f>SUM('Учебный корпус'!F41,Общежитие!F41,'Здание 3'!F41,'Здание 4'!F41,'Здание 5'!F41,'Здание 6'!F41,'Здание 7'!F41,'Здание 8'!F41,'Здание 9'!F41,'Здание 10'!F41)</f>
        <v>1</v>
      </c>
    </row>
    <row r="42" spans="1:6" ht="36.75" customHeight="1" x14ac:dyDescent="0.3">
      <c r="A42" s="4">
        <v>33</v>
      </c>
      <c r="B42" s="8" t="s">
        <v>38</v>
      </c>
      <c r="C42" s="3"/>
      <c r="D42" s="13"/>
      <c r="E42" s="13"/>
      <c r="F42" s="17">
        <f>SUM('Учебный корпус'!F42,Общежитие!F42,'Здание 3'!F42,'Здание 4'!F42,'Здание 5'!F42,'Здание 6'!F42,'Здание 7'!F42,'Здание 8'!F42,'Здание 9'!F42,'Здание 10'!F42)</f>
        <v>2</v>
      </c>
    </row>
    <row r="43" spans="1:6" ht="38.25" customHeight="1" x14ac:dyDescent="0.3">
      <c r="A43" s="4">
        <v>34</v>
      </c>
      <c r="B43" s="8" t="s">
        <v>39</v>
      </c>
      <c r="C43" s="3" t="s">
        <v>40</v>
      </c>
      <c r="D43" s="17">
        <f>SUM('Учебный корпус'!D43,Общежитие!D43,'Здание 3'!D43,'Здание 4'!D43,'Здание 5'!D43,'Здание 6'!D43,'Здание 7'!D43,'Здание 8'!D43,'Здание 9'!D43,'Здание 10'!D43)</f>
        <v>1</v>
      </c>
      <c r="E43" s="17">
        <f>SUM('Учебный корпус'!E43,Общежитие!E43,'Здание 3'!E43,'Здание 4'!E43,'Здание 5'!E43,'Здание 6'!E43,'Здание 7'!E43,'Здание 8'!E43,'Здание 9'!E43,'Здание 10'!E43)</f>
        <v>1</v>
      </c>
      <c r="F43" s="17">
        <f>SUM('Учебный корпус'!F43,Общежитие!F43,'Здание 3'!F43,'Здание 4'!F43,'Здание 5'!F43,'Здание 6'!F43,'Здание 7'!F43,'Здание 8'!F43,'Здание 9'!F43,'Здание 10'!F43)</f>
        <v>1</v>
      </c>
    </row>
    <row r="44" spans="1:6" ht="37.5" x14ac:dyDescent="0.3">
      <c r="A44" s="4">
        <v>35</v>
      </c>
      <c r="B44" s="8" t="s">
        <v>41</v>
      </c>
      <c r="C44" s="3"/>
      <c r="D44" s="13"/>
      <c r="E44" s="13"/>
      <c r="F44" s="17">
        <f>SUM('Учебный корпус'!F44,Общежитие!F44,'Здание 3'!F44,'Здание 4'!F44,'Здание 5'!F44,'Здание 6'!F44,'Здание 7'!F44,'Здание 8'!F44,'Здание 9'!F44,'Здание 10'!F44)</f>
        <v>1</v>
      </c>
    </row>
    <row r="45" spans="1:6" x14ac:dyDescent="0.3">
      <c r="A45" s="4">
        <v>36</v>
      </c>
      <c r="B45" s="8" t="s">
        <v>42</v>
      </c>
      <c r="C45" s="3"/>
      <c r="D45" s="17">
        <f>SUM('Учебный корпус'!D45,Общежитие!D45,'Здание 3'!D45,'Здание 4'!D45,'Здание 5'!D45,'Здание 6'!D45,'Здание 7'!D45,'Здание 8'!D45,'Здание 9'!D45,'Здание 10'!D45)</f>
        <v>1</v>
      </c>
      <c r="E45" s="17">
        <f>SUM('Учебный корпус'!E45,Общежитие!E45,'Здание 3'!E45,'Здание 4'!E45,'Здание 5'!E45,'Здание 6'!E45,'Здание 7'!E45,'Здание 8'!E45,'Здание 9'!E45,'Здание 10'!E45)</f>
        <v>1</v>
      </c>
      <c r="F45" s="17">
        <f>SUM('Учебный корпус'!F45,Общежитие!F45,'Здание 3'!F45,'Здание 4'!F45,'Здание 5'!F45,'Здание 6'!F45,'Здание 7'!F45,'Здание 8'!F45,'Здание 9'!F45,'Здание 10'!F45)</f>
        <v>1</v>
      </c>
    </row>
    <row r="46" spans="1:6" x14ac:dyDescent="0.3">
      <c r="A46" s="4">
        <v>37</v>
      </c>
      <c r="B46" s="8" t="s">
        <v>43</v>
      </c>
      <c r="C46" s="3"/>
      <c r="D46" s="17">
        <f>SUM('Учебный корпус'!D46,Общежитие!D46,'Здание 3'!D46,'Здание 4'!D46,'Здание 5'!D46,'Здание 6'!D46,'Здание 7'!D46,'Здание 8'!D46,'Здание 9'!D46,'Здание 10'!D46)</f>
        <v>1</v>
      </c>
      <c r="E46" s="17">
        <f>SUM('Учебный корпус'!E46,Общежитие!E46,'Здание 3'!E46,'Здание 4'!E46,'Здание 5'!E46,'Здание 6'!E46,'Здание 7'!E46,'Здание 8'!E46,'Здание 9'!E46,'Здание 10'!E46)</f>
        <v>1</v>
      </c>
      <c r="F46" s="17">
        <f>SUM('Учебный корпус'!F46,Общежитие!F46,'Здание 3'!F46,'Здание 4'!F46,'Здание 5'!F46,'Здание 6'!F46,'Здание 7'!F46,'Здание 8'!F46,'Здание 9'!F46,'Здание 10'!F46)</f>
        <v>1</v>
      </c>
    </row>
    <row r="47" spans="1:6" ht="24" customHeight="1" x14ac:dyDescent="0.3">
      <c r="A47" s="4">
        <v>38</v>
      </c>
      <c r="B47" s="8" t="s">
        <v>44</v>
      </c>
      <c r="C47" s="3"/>
      <c r="D47" s="17">
        <f>SUM('Учебный корпус'!D47,Общежитие!D47,'Здание 3'!D47,'Здание 4'!D47,'Здание 5'!D47,'Здание 6'!D47,'Здание 7'!D47,'Здание 8'!D47,'Здание 9'!D47,'Здание 10'!D47)</f>
        <v>1</v>
      </c>
      <c r="E47" s="17">
        <f>SUM('Учебный корпус'!E47,Общежитие!E47,'Здание 3'!E47,'Здание 4'!E47,'Здание 5'!E47,'Здание 6'!E47,'Здание 7'!E47,'Здание 8'!E47,'Здание 9'!E47,'Здание 10'!E47)</f>
        <v>1</v>
      </c>
      <c r="F47" s="17">
        <f>SUM('Учебный корпус'!F47,Общежитие!F47,'Здание 3'!F47,'Здание 4'!F47,'Здание 5'!F47,'Здание 6'!F47,'Здание 7'!F47,'Здание 8'!F47,'Здание 9'!F47,'Здание 10'!F47)</f>
        <v>1</v>
      </c>
    </row>
    <row r="48" spans="1:6" ht="56.25" x14ac:dyDescent="0.3">
      <c r="A48" s="4">
        <v>39</v>
      </c>
      <c r="B48" s="8" t="s">
        <v>45</v>
      </c>
      <c r="C48" s="3"/>
      <c r="D48" s="17">
        <f>SUM('Учебный корпус'!D48,Общежитие!D48,'Здание 3'!D48,'Здание 4'!D48,'Здание 5'!D48,'Здание 6'!D48,'Здание 7'!D48,'Здание 8'!D48,'Здание 9'!D48,'Здание 10'!D48)</f>
        <v>1</v>
      </c>
      <c r="E48" s="17">
        <f>SUM('Учебный корпус'!E48,Общежитие!E48,'Здание 3'!E48,'Здание 4'!E48,'Здание 5'!E48,'Здание 6'!E48,'Здание 7'!E48,'Здание 8'!E48,'Здание 9'!E48,'Здание 10'!E48)</f>
        <v>1</v>
      </c>
      <c r="F48" s="17">
        <f>SUM('Учебный корпус'!F48,Общежитие!F48,'Здание 3'!F48,'Здание 4'!F48,'Здание 5'!F48,'Здание 6'!F48,'Здание 7'!F48,'Здание 8'!F48,'Здание 9'!F48,'Здание 10'!F48)</f>
        <v>1</v>
      </c>
    </row>
    <row r="49" spans="1:6" x14ac:dyDescent="0.3">
      <c r="A49" s="4">
        <v>40</v>
      </c>
      <c r="B49" s="8" t="s">
        <v>46</v>
      </c>
      <c r="C49" s="3"/>
      <c r="D49" s="17">
        <f>SUM('Учебный корпус'!D49,Общежитие!D49,'Здание 3'!D49,'Здание 4'!D49,'Здание 5'!D49,'Здание 6'!D49,'Здание 7'!D49,'Здание 8'!D49,'Здание 9'!D49,'Здание 10'!D49)</f>
        <v>0</v>
      </c>
      <c r="E49" s="17">
        <f>SUM('Учебный корпус'!E49,Общежитие!E49,'Здание 3'!E49,'Здание 4'!E49,'Здание 5'!E49,'Здание 6'!E49,'Здание 7'!E49,'Здание 8'!E49,'Здание 9'!E49,'Здание 10'!E49)</f>
        <v>0</v>
      </c>
      <c r="F49" s="17">
        <f>SUM('Учебный корпус'!F49,Общежитие!F49,'Здание 3'!F49,'Здание 4'!F49,'Здание 5'!F49,'Здание 6'!F49,'Здание 7'!F49,'Здание 8'!F49,'Здание 9'!F49,'Здание 10'!F49)</f>
        <v>0</v>
      </c>
    </row>
    <row r="50" spans="1:6" x14ac:dyDescent="0.3">
      <c r="A50" s="4">
        <v>41</v>
      </c>
      <c r="B50" s="8" t="s">
        <v>47</v>
      </c>
      <c r="C50" s="3"/>
      <c r="D50" s="17">
        <f>SUM('Учебный корпус'!D50,Общежитие!D50,'Здание 3'!D50,'Здание 4'!D50,'Здание 5'!D50,'Здание 6'!D50,'Здание 7'!D50,'Здание 8'!D50,'Здание 9'!D50,'Здание 10'!D50)</f>
        <v>0</v>
      </c>
      <c r="E50" s="17">
        <f>SUM('Учебный корпус'!E50,Общежитие!E50,'Здание 3'!E50,'Здание 4'!E50,'Здание 5'!E50,'Здание 6'!E50,'Здание 7'!E50,'Здание 8'!E50,'Здание 9'!E50,'Здание 10'!E50)</f>
        <v>0</v>
      </c>
      <c r="F50" s="17">
        <f>SUM('Учебный корпус'!F50,Общежитие!F50,'Здание 3'!F50,'Здание 4'!F50,'Здание 5'!F50,'Здание 6'!F50,'Здание 7'!F50,'Здание 8'!F50,'Здание 9'!F50,'Здание 10'!F50)</f>
        <v>0</v>
      </c>
    </row>
    <row r="51" spans="1:6" ht="19.5" x14ac:dyDescent="0.35">
      <c r="A51" s="93" t="s">
        <v>48</v>
      </c>
      <c r="B51" s="94"/>
      <c r="C51" s="94"/>
      <c r="D51" s="94"/>
      <c r="E51" s="94"/>
      <c r="F51" s="95"/>
    </row>
    <row r="52" spans="1:6" x14ac:dyDescent="0.3">
      <c r="A52" s="7">
        <v>42</v>
      </c>
      <c r="B52" s="3" t="s">
        <v>49</v>
      </c>
      <c r="C52" s="3"/>
      <c r="D52" s="13"/>
      <c r="E52" s="13"/>
      <c r="F52" s="17">
        <f>SUM('Учебный корпус'!F52,Общежитие!F52,'Здание 3'!F52,'Здание 4'!F52,'Здание 5'!F52,'Здание 6'!F52,'Здание 7'!F52,'Здание 8'!F52,'Здание 9'!F52,'Здание 10'!F52)</f>
        <v>2</v>
      </c>
    </row>
    <row r="53" spans="1:6" x14ac:dyDescent="0.3">
      <c r="A53" s="7">
        <v>43</v>
      </c>
      <c r="B53" s="3" t="s">
        <v>9</v>
      </c>
      <c r="C53" s="3"/>
      <c r="D53" s="13"/>
      <c r="E53" s="13"/>
      <c r="F53" s="17">
        <f>SUM('Учебный корпус'!F53,Общежитие!F53,'Здание 3'!F53,'Здание 4'!F53,'Здание 5'!F53,'Здание 6'!F53,'Здание 7'!F53,'Здание 8'!F53,'Здание 9'!F53,'Здание 10'!F53)</f>
        <v>2</v>
      </c>
    </row>
    <row r="54" spans="1:6" x14ac:dyDescent="0.3">
      <c r="A54" s="7">
        <v>44</v>
      </c>
      <c r="B54" s="3" t="s">
        <v>50</v>
      </c>
      <c r="C54" s="3"/>
      <c r="D54" s="17">
        <f>SUM('Учебный корпус'!D54,Общежитие!D54,'Здание 3'!D54,'Здание 4'!D54,'Здание 5'!D54,'Здание 6'!D54,'Здание 7'!D54,'Здание 8'!D54,'Здание 9'!D54,'Здание 10'!D54)</f>
        <v>1</v>
      </c>
      <c r="E54" s="13"/>
      <c r="F54" s="17">
        <f>SUM('Учебный корпус'!F54,Общежитие!F54,'Здание 3'!F54,'Здание 4'!F54,'Здание 5'!F54,'Здание 6'!F54,'Здание 7'!F54,'Здание 8'!F54,'Здание 9'!F54,'Здание 10'!F54)</f>
        <v>1</v>
      </c>
    </row>
    <row r="55" spans="1:6" x14ac:dyDescent="0.3">
      <c r="A55" s="7">
        <v>45</v>
      </c>
      <c r="B55" s="3" t="s">
        <v>51</v>
      </c>
      <c r="C55" s="3"/>
      <c r="D55" s="17">
        <f>SUM('Учебный корпус'!D55,Общежитие!D55,'Здание 3'!D55,'Здание 4'!D55,'Здание 5'!D55,'Здание 6'!D55,'Здание 7'!D55,'Здание 8'!D55,'Здание 9'!D55,'Здание 10'!D55)</f>
        <v>2</v>
      </c>
      <c r="E55" s="17">
        <f>SUM('Учебный корпус'!E55,Общежитие!E55,'Здание 3'!E55,'Здание 4'!E55,'Здание 5'!E55,'Здание 6'!E55,'Здание 7'!E55,'Здание 8'!E55,'Здание 9'!E55,'Здание 10'!E55)</f>
        <v>2</v>
      </c>
      <c r="F55" s="17">
        <f>SUM('Учебный корпус'!F55,Общежитие!F55,'Здание 3'!F55,'Здание 4'!F55,'Здание 5'!F55,'Здание 6'!F55,'Здание 7'!F55,'Здание 8'!F55,'Здание 9'!F55,'Здание 10'!F55)</f>
        <v>2</v>
      </c>
    </row>
    <row r="56" spans="1:6" x14ac:dyDescent="0.3">
      <c r="A56" s="7">
        <v>46</v>
      </c>
      <c r="B56" s="3" t="s">
        <v>52</v>
      </c>
      <c r="C56" s="3"/>
      <c r="D56" s="17">
        <f>SUM('Учебный корпус'!D56,Общежитие!D56,'Здание 3'!D56,'Здание 4'!D56,'Здание 5'!D56,'Здание 6'!D56,'Здание 7'!D56,'Здание 8'!D56,'Здание 9'!D56,'Здание 10'!D56)</f>
        <v>2</v>
      </c>
      <c r="E56" s="17">
        <f>SUM('Учебный корпус'!E56,Общежитие!E56,'Здание 3'!E56,'Здание 4'!E56,'Здание 5'!E56,'Здание 6'!E56,'Здание 7'!E56,'Здание 8'!E56,'Здание 9'!E56,'Здание 10'!E56)</f>
        <v>2</v>
      </c>
      <c r="F56" s="17">
        <f>SUM('Учебный корпус'!F56,Общежитие!F56,'Здание 3'!F56,'Здание 4'!F56,'Здание 5'!F56,'Здание 6'!F56,'Здание 7'!F56,'Здание 8'!F56,'Здание 9'!F56,'Здание 10'!F56)</f>
        <v>2</v>
      </c>
    </row>
    <row r="57" spans="1:6" x14ac:dyDescent="0.3">
      <c r="A57" s="7">
        <v>47</v>
      </c>
      <c r="B57" s="3" t="s">
        <v>53</v>
      </c>
      <c r="C57" s="3"/>
      <c r="D57" s="17">
        <f>SUM('Учебный корпус'!D57,Общежитие!D57,'Здание 3'!D57,'Здание 4'!D57,'Здание 5'!D57,'Здание 6'!D57,'Здание 7'!D57,'Здание 8'!D57,'Здание 9'!D57,'Здание 10'!D57)</f>
        <v>0</v>
      </c>
      <c r="E57" s="13"/>
      <c r="F57" s="17">
        <f>SUM('Учебный корпус'!F57,Общежитие!F57,'Здание 3'!F57,'Здание 4'!F57,'Здание 5'!F57,'Здание 6'!F57,'Здание 7'!F57,'Здание 8'!F57,'Здание 9'!F57,'Здание 10'!F57)</f>
        <v>0</v>
      </c>
    </row>
    <row r="58" spans="1:6" x14ac:dyDescent="0.3">
      <c r="A58" s="7">
        <v>48</v>
      </c>
      <c r="B58" s="3" t="s">
        <v>54</v>
      </c>
      <c r="C58" s="3"/>
      <c r="D58" s="17">
        <f>SUM('Учебный корпус'!D58,Общежитие!D58,'Здание 3'!D58,'Здание 4'!D58,'Здание 5'!D58,'Здание 6'!D58,'Здание 7'!D58,'Здание 8'!D58,'Здание 9'!D58,'Здание 10'!D58)</f>
        <v>1</v>
      </c>
      <c r="E58" s="13"/>
      <c r="F58" s="17">
        <f>SUM('Учебный корпус'!F58,Общежитие!F58,'Здание 3'!F58,'Здание 4'!F58,'Здание 5'!F58,'Здание 6'!F58,'Здание 7'!F58,'Здание 8'!F58,'Здание 9'!F58,'Здание 10'!F58)</f>
        <v>1</v>
      </c>
    </row>
    <row r="59" spans="1:6" x14ac:dyDescent="0.3">
      <c r="A59" s="7">
        <v>49</v>
      </c>
      <c r="B59" s="3" t="s">
        <v>55</v>
      </c>
      <c r="C59" s="3"/>
      <c r="D59" s="17">
        <f>SUM('Учебный корпус'!D59,Общежитие!D59,'Здание 3'!D59,'Здание 4'!D59,'Здание 5'!D59,'Здание 6'!D59,'Здание 7'!D59,'Здание 8'!D59,'Здание 9'!D59,'Здание 10'!D59)</f>
        <v>0</v>
      </c>
      <c r="E59" s="13"/>
      <c r="F59" s="17">
        <f>SUM('Учебный корпус'!F59,Общежитие!F59,'Здание 3'!F59,'Здание 4'!F59,'Здание 5'!F59,'Здание 6'!F59,'Здание 7'!F59,'Здание 8'!F59,'Здание 9'!F59,'Здание 10'!F59)</f>
        <v>0</v>
      </c>
    </row>
    <row r="60" spans="1:6" x14ac:dyDescent="0.3">
      <c r="A60" s="7">
        <v>50</v>
      </c>
      <c r="B60" s="3" t="s">
        <v>47</v>
      </c>
      <c r="C60" s="3"/>
      <c r="D60" s="17">
        <f>SUM('Учебный корпус'!D60,Общежитие!D60,'Здание 3'!D60,'Здание 4'!D60,'Здание 5'!D60,'Здание 6'!D60,'Здание 7'!D60,'Здание 8'!D60,'Здание 9'!D60,'Здание 10'!D60)</f>
        <v>0</v>
      </c>
      <c r="E60" s="17">
        <f>SUM('Учебный корпус'!E60,Общежитие!E60,'Здание 3'!E60,'Здание 4'!E60,'Здание 5'!E60,'Здание 6'!E60,'Здание 7'!E60,'Здание 8'!E60,'Здание 9'!E60,'Здание 10'!E60)</f>
        <v>0</v>
      </c>
      <c r="F60" s="17">
        <f>SUM('Учебный корпус'!F60,Общежитие!F60,'Здание 3'!F60,'Здание 4'!F60,'Здание 5'!F60,'Здание 6'!F60,'Здание 7'!F60,'Здание 8'!F60,'Здание 9'!F60,'Здание 10'!F60)</f>
        <v>0</v>
      </c>
    </row>
    <row r="61" spans="1:6" ht="18" customHeight="1" x14ac:dyDescent="0.35">
      <c r="A61" s="86" t="s">
        <v>56</v>
      </c>
      <c r="B61" s="86"/>
      <c r="C61" s="86"/>
      <c r="D61" s="86"/>
      <c r="E61" s="86"/>
      <c r="F61" s="86"/>
    </row>
    <row r="62" spans="1:6" x14ac:dyDescent="0.3">
      <c r="A62" s="7">
        <v>51</v>
      </c>
      <c r="B62" s="9" t="s">
        <v>9</v>
      </c>
      <c r="C62" s="3"/>
      <c r="D62" s="13"/>
      <c r="E62" s="13"/>
      <c r="F62" s="17">
        <f>SUM('Учебный корпус'!F62,Общежитие!F62,'Здание 3'!F62,'Здание 4'!F62,'Здание 5'!F62,'Здание 6'!F62,'Здание 7'!F62,'Здание 8'!F62,'Здание 9'!F62,'Здание 10'!F62)</f>
        <v>1</v>
      </c>
    </row>
    <row r="63" spans="1:6" x14ac:dyDescent="0.3">
      <c r="A63" s="7">
        <v>52</v>
      </c>
      <c r="B63" s="9" t="s">
        <v>49</v>
      </c>
      <c r="C63" s="3"/>
      <c r="D63" s="13"/>
      <c r="E63" s="13"/>
      <c r="F63" s="17">
        <f>SUM('Учебный корпус'!F63,Общежитие!F63,'Здание 3'!F63,'Здание 4'!F63,'Здание 5'!F63,'Здание 6'!F63,'Здание 7'!F63,'Здание 8'!F63,'Здание 9'!F63,'Здание 10'!F63)</f>
        <v>1</v>
      </c>
    </row>
    <row r="64" spans="1:6" ht="37.5" x14ac:dyDescent="0.3">
      <c r="A64" s="7">
        <v>53</v>
      </c>
      <c r="B64" s="9" t="s">
        <v>57</v>
      </c>
      <c r="C64" s="3"/>
      <c r="D64" s="17">
        <f>SUM('Учебный корпус'!D64,Общежитие!D64,'Здание 3'!D64,'Здание 4'!D64,'Здание 5'!D64,'Здание 6'!D64,'Здание 7'!D64,'Здание 8'!D64,'Здание 9'!D64,'Здание 10'!D64)</f>
        <v>1</v>
      </c>
      <c r="E64" s="17">
        <f>SUM('Учебный корпус'!E64,Общежитие!E64,'Здание 3'!E64,'Здание 4'!E64,'Здание 5'!E64,'Здание 6'!E64,'Здание 7'!E64,'Здание 8'!E64,'Здание 9'!E64,'Здание 10'!E64)</f>
        <v>1</v>
      </c>
      <c r="F64" s="17">
        <f>SUM('Учебный корпус'!F64,Общежитие!F64,'Здание 3'!F64,'Здание 4'!F64,'Здание 5'!F64,'Здание 6'!F64,'Здание 7'!F64,'Здание 8'!F64,'Здание 9'!F64,'Здание 10'!F64)</f>
        <v>1</v>
      </c>
    </row>
    <row r="65" spans="1:6" ht="56.25" x14ac:dyDescent="0.3">
      <c r="A65" s="7">
        <v>54</v>
      </c>
      <c r="B65" s="9" t="s">
        <v>58</v>
      </c>
      <c r="C65" s="3"/>
      <c r="D65" s="17">
        <f>SUM('Учебный корпус'!D65,Общежитие!D65,'Здание 3'!D65,'Здание 4'!D65,'Здание 5'!D65,'Здание 6'!D65,'Здание 7'!D65,'Здание 8'!D65,'Здание 9'!D65,'Здание 10'!D65)</f>
        <v>1</v>
      </c>
      <c r="E65" s="17">
        <f>SUM('Учебный корпус'!E65,Общежитие!E65,'Здание 3'!E65,'Здание 4'!E65,'Здание 5'!E65,'Здание 6'!E65,'Здание 7'!E65,'Здание 8'!E65,'Здание 9'!E65,'Здание 10'!E65)</f>
        <v>1</v>
      </c>
      <c r="F65" s="17">
        <f>SUM('Учебный корпус'!F65,Общежитие!F65,'Здание 3'!F65,'Здание 4'!F65,'Здание 5'!F65,'Здание 6'!F65,'Здание 7'!F65,'Здание 8'!F65,'Здание 9'!F65,'Здание 10'!F65)</f>
        <v>1</v>
      </c>
    </row>
    <row r="66" spans="1:6" ht="19.5" customHeight="1" x14ac:dyDescent="0.3">
      <c r="A66" s="7">
        <v>55</v>
      </c>
      <c r="B66" s="9" t="s">
        <v>59</v>
      </c>
      <c r="C66" s="3"/>
      <c r="D66" s="17">
        <f>SUM('Учебный корпус'!D66,Общежитие!D66,'Здание 3'!D66,'Здание 4'!D66,'Здание 5'!D66,'Здание 6'!D66,'Здание 7'!D66,'Здание 8'!D66,'Здание 9'!D66,'Здание 10'!D66)</f>
        <v>1</v>
      </c>
      <c r="E66" s="17">
        <f>SUM('Учебный корпус'!E66,Общежитие!E66,'Здание 3'!E66,'Здание 4'!E66,'Здание 5'!E66,'Здание 6'!E66,'Здание 7'!E66,'Здание 8'!E66,'Здание 9'!E66,'Здание 10'!E66)</f>
        <v>1</v>
      </c>
      <c r="F66" s="17">
        <f>SUM('Учебный корпус'!F66,Общежитие!F66,'Здание 3'!F66,'Здание 4'!F66,'Здание 5'!F66,'Здание 6'!F66,'Здание 7'!F66,'Здание 8'!F66,'Здание 9'!F66,'Здание 10'!F66)</f>
        <v>1</v>
      </c>
    </row>
    <row r="67" spans="1:6" ht="22.5" customHeight="1" x14ac:dyDescent="0.3">
      <c r="A67" s="7">
        <v>56</v>
      </c>
      <c r="B67" s="9" t="s">
        <v>60</v>
      </c>
      <c r="C67" s="3"/>
      <c r="D67" s="17">
        <f>SUM('Учебный корпус'!D67,Общежитие!D67,'Здание 3'!D67,'Здание 4'!D67,'Здание 5'!D67,'Здание 6'!D67,'Здание 7'!D67,'Здание 8'!D67,'Здание 9'!D67,'Здание 10'!D67)</f>
        <v>1</v>
      </c>
      <c r="E67" s="17">
        <f>SUM('Учебный корпус'!E67,Общежитие!E67,'Здание 3'!E67,'Здание 4'!E67,'Здание 5'!E67,'Здание 6'!E67,'Здание 7'!E67,'Здание 8'!E67,'Здание 9'!E67,'Здание 10'!E67)</f>
        <v>1</v>
      </c>
      <c r="F67" s="17">
        <f>SUM('Учебный корпус'!F67,Общежитие!F67,'Здание 3'!F67,'Здание 4'!F67,'Здание 5'!F67,'Здание 6'!F67,'Здание 7'!F67,'Здание 8'!F67,'Здание 9'!F67,'Здание 10'!F67)</f>
        <v>1</v>
      </c>
    </row>
    <row r="68" spans="1:6" ht="39.75" customHeight="1" x14ac:dyDescent="0.3">
      <c r="A68" s="7">
        <v>57</v>
      </c>
      <c r="B68" s="9" t="s">
        <v>61</v>
      </c>
      <c r="C68" s="3"/>
      <c r="D68" s="17">
        <f>SUM('Учебный корпус'!D68,Общежитие!D68,'Здание 3'!D68,'Здание 4'!D68,'Здание 5'!D68,'Здание 6'!D68,'Здание 7'!D68,'Здание 8'!D68,'Здание 9'!D68,'Здание 10'!D68)</f>
        <v>0</v>
      </c>
      <c r="E68" s="13"/>
      <c r="F68" s="13"/>
    </row>
    <row r="69" spans="1:6" ht="73.5" customHeight="1" x14ac:dyDescent="0.3">
      <c r="A69" s="7">
        <v>58</v>
      </c>
      <c r="B69" s="9" t="s">
        <v>62</v>
      </c>
      <c r="C69" s="3"/>
      <c r="D69" s="17">
        <f>SUM('Учебный корпус'!D69,Общежитие!D69,'Здание 3'!D69,'Здание 4'!D69,'Здание 5'!D69,'Здание 6'!D69,'Здание 7'!D69,'Здание 8'!D69,'Здание 9'!D69,'Здание 10'!D69)</f>
        <v>0</v>
      </c>
      <c r="E69" s="13"/>
      <c r="F69" s="13"/>
    </row>
    <row r="70" spans="1:6" ht="37.5" x14ac:dyDescent="0.3">
      <c r="A70" s="7">
        <v>59</v>
      </c>
      <c r="B70" s="9" t="s">
        <v>63</v>
      </c>
      <c r="C70" s="3"/>
      <c r="D70" s="13"/>
      <c r="E70" s="17">
        <f>SUM('Учебный корпус'!E70,Общежитие!E70,'Здание 3'!E70,'Здание 4'!E70,'Здание 5'!E70,'Здание 6'!E70,'Здание 7'!E70,'Здание 8'!E70,'Здание 9'!E70,'Здание 10'!E70)</f>
        <v>1</v>
      </c>
      <c r="F70" s="13"/>
    </row>
    <row r="71" spans="1:6" ht="57" thickBot="1" x14ac:dyDescent="0.35">
      <c r="A71" s="10">
        <v>60</v>
      </c>
      <c r="B71" s="11" t="s">
        <v>64</v>
      </c>
      <c r="C71" s="12"/>
      <c r="D71" s="14"/>
      <c r="E71" s="18">
        <f>SUM('Учебный корпус'!E71,Общежитие!E71,'Здание 3'!E71,'Здание 4'!E71,'Здание 5'!E71,'Здание 6'!E71,'Здание 7'!E71,'Здание 8'!E71,'Здание 9'!E71,'Здание 10'!E71)</f>
        <v>1</v>
      </c>
      <c r="F71" s="14"/>
    </row>
    <row r="72" spans="1:6" ht="39" customHeight="1" x14ac:dyDescent="0.3">
      <c r="A72" s="76" t="s">
        <v>93</v>
      </c>
      <c r="B72" s="77"/>
      <c r="C72" s="77"/>
      <c r="D72" s="19">
        <f>SUM('Учебный корпус'!D72,Общежитие!D72,'Здание 3'!D72,'Здание 4'!D72,'Здание 5'!D72,'Здание 6'!D72,'Здание 7'!D72,'Здание 8'!D72,'Здание 9'!D72,'Здание 10'!D72)</f>
        <v>32</v>
      </c>
      <c r="E72" s="19">
        <f>SUM('Учебный корпус'!E72,Общежитие!E72,'Здание 3'!E72,'Здание 4'!E72,'Здание 5'!E72,'Здание 6'!E72,'Здание 7'!E72,'Здание 8'!E72,'Здание 9'!E72,'Здание 10'!E72)</f>
        <v>29</v>
      </c>
      <c r="F72" s="20">
        <f>SUM('Учебный корпус'!F72,Общежитие!F72,'Здание 3'!F72,'Здание 4'!F72,'Здание 5'!F72,'Здание 6'!F72,'Здание 7'!F72,'Здание 8'!F72,'Здание 9'!F72,'Здание 10'!F72)</f>
        <v>44</v>
      </c>
    </row>
    <row r="73" spans="1:6" ht="39" customHeight="1" x14ac:dyDescent="0.3">
      <c r="A73" s="78" t="s">
        <v>96</v>
      </c>
      <c r="B73" s="79"/>
      <c r="C73" s="79"/>
      <c r="D73" s="17">
        <f>SUM('Учебный корпус'!D73,Общежитие!D73,'Здание 3'!D73,'Здание 4'!D73,'Здание 5'!D73,'Здание 6'!D73,'Здание 7'!D73,'Здание 8'!D73,'Здание 9'!D73,'Здание 10'!D73)</f>
        <v>84</v>
      </c>
      <c r="E73" s="17">
        <f>SUM('Учебный корпус'!E73,Общежитие!E73,'Здание 3'!E73,'Здание 4'!E73,'Здание 5'!E73,'Здание 6'!E73,'Здание 7'!E73,'Здание 8'!E73,'Здание 9'!E73,'Здание 10'!E73)</f>
        <v>50</v>
      </c>
      <c r="F73" s="21">
        <f>SUM('Учебный корпус'!F73,Общежитие!F73,'Здание 3'!F73,'Здание 4'!F73,'Здание 5'!F73,'Здание 6'!F73,'Здание 7'!F73,'Здание 8'!F73,'Здание 9'!F73,'Здание 10'!F73)</f>
        <v>92</v>
      </c>
    </row>
    <row r="74" spans="1:6" ht="39" customHeight="1" x14ac:dyDescent="0.3">
      <c r="A74" s="78" t="s">
        <v>94</v>
      </c>
      <c r="B74" s="79"/>
      <c r="C74" s="79"/>
      <c r="D74" s="15">
        <f>D72/D73</f>
        <v>0.38095238095238093</v>
      </c>
      <c r="E74" s="15">
        <f>E72/E73</f>
        <v>0.57999999999999996</v>
      </c>
      <c r="F74" s="16">
        <f>F72/F73</f>
        <v>0.47826086956521741</v>
      </c>
    </row>
    <row r="75" spans="1:6" ht="39" customHeight="1" thickBot="1" x14ac:dyDescent="0.35">
      <c r="A75" s="80" t="s">
        <v>95</v>
      </c>
      <c r="B75" s="81"/>
      <c r="C75" s="81"/>
      <c r="D75" s="82">
        <f>(D74+E74+F74)/3</f>
        <v>0.47973775017253278</v>
      </c>
      <c r="E75" s="82"/>
      <c r="F75" s="83"/>
    </row>
    <row r="76" spans="1:6" x14ac:dyDescent="0.3">
      <c r="A76" s="6" t="s">
        <v>73</v>
      </c>
    </row>
    <row r="78" spans="1:6" ht="19.5" x14ac:dyDescent="0.3">
      <c r="A78" s="84" t="s">
        <v>74</v>
      </c>
      <c r="B78" s="84"/>
      <c r="C78" s="84"/>
      <c r="D78" s="84"/>
      <c r="E78" s="84"/>
      <c r="F78" s="84"/>
    </row>
    <row r="79" spans="1:6" x14ac:dyDescent="0.3">
      <c r="A79" s="72" t="s">
        <v>75</v>
      </c>
      <c r="B79" s="72"/>
      <c r="C79" s="72"/>
      <c r="D79" s="72"/>
      <c r="E79" s="72"/>
      <c r="F79" s="72"/>
    </row>
    <row r="80" spans="1:6" ht="34.5" customHeight="1" x14ac:dyDescent="0.3">
      <c r="A80" s="85" t="s">
        <v>76</v>
      </c>
      <c r="B80" s="85"/>
      <c r="C80" s="85"/>
      <c r="D80" s="85"/>
      <c r="E80" s="85"/>
      <c r="F80" s="85"/>
    </row>
    <row r="81" spans="1:6" x14ac:dyDescent="0.3">
      <c r="A81" s="72" t="s">
        <v>77</v>
      </c>
      <c r="B81" s="72"/>
      <c r="C81" s="72"/>
      <c r="D81" s="72"/>
      <c r="E81" s="72"/>
      <c r="F81" s="72"/>
    </row>
    <row r="82" spans="1:6" x14ac:dyDescent="0.3">
      <c r="A82" s="72" t="s">
        <v>78</v>
      </c>
      <c r="B82" s="72"/>
      <c r="C82" s="72"/>
      <c r="D82" s="72"/>
      <c r="E82" s="72"/>
      <c r="F82" s="72"/>
    </row>
    <row r="83" spans="1:6" x14ac:dyDescent="0.3">
      <c r="A83" s="72" t="s">
        <v>79</v>
      </c>
      <c r="B83" s="72"/>
      <c r="C83" s="72"/>
      <c r="D83" s="72"/>
      <c r="E83" s="72"/>
      <c r="F83" s="72"/>
    </row>
    <row r="84" spans="1:6" x14ac:dyDescent="0.3">
      <c r="A84" s="72" t="s">
        <v>80</v>
      </c>
      <c r="B84" s="72"/>
      <c r="C84" s="72"/>
      <c r="D84" s="72"/>
      <c r="E84" s="72"/>
      <c r="F84" s="72"/>
    </row>
    <row r="85" spans="1:6" x14ac:dyDescent="0.3">
      <c r="A85" s="72" t="s">
        <v>81</v>
      </c>
      <c r="B85" s="72"/>
      <c r="C85" s="72"/>
      <c r="D85" s="72"/>
      <c r="E85" s="72"/>
      <c r="F85" s="72"/>
    </row>
    <row r="87" spans="1:6" ht="42.75" customHeight="1" x14ac:dyDescent="0.3">
      <c r="A87" s="73" t="s">
        <v>82</v>
      </c>
      <c r="B87" s="73"/>
      <c r="C87" s="73"/>
      <c r="D87" s="73"/>
      <c r="E87" s="73"/>
      <c r="F87" s="73"/>
    </row>
    <row r="88" spans="1:6" ht="26.25" customHeight="1" x14ac:dyDescent="0.3">
      <c r="A88" s="74" t="s">
        <v>83</v>
      </c>
      <c r="B88" s="74"/>
      <c r="C88" s="74"/>
      <c r="D88" s="74" t="s">
        <v>84</v>
      </c>
      <c r="E88" s="74"/>
      <c r="F88" s="74"/>
    </row>
    <row r="89" spans="1:6" ht="404.25" customHeight="1" x14ac:dyDescent="0.3">
      <c r="A89" s="75" t="s">
        <v>90</v>
      </c>
      <c r="B89" s="75"/>
      <c r="C89" s="75"/>
      <c r="D89" s="75" t="s">
        <v>91</v>
      </c>
      <c r="E89" s="75"/>
      <c r="F89" s="75"/>
    </row>
    <row r="91" spans="1:6" ht="56.25" customHeight="1" x14ac:dyDescent="0.3">
      <c r="A91" s="70" t="s">
        <v>85</v>
      </c>
      <c r="B91" s="70"/>
      <c r="C91" s="70"/>
      <c r="D91" s="70"/>
      <c r="E91" s="70"/>
      <c r="F91" s="70"/>
    </row>
    <row r="92" spans="1:6" ht="99" customHeight="1" x14ac:dyDescent="0.3">
      <c r="A92" s="71" t="s">
        <v>88</v>
      </c>
      <c r="B92" s="71"/>
      <c r="C92" s="71"/>
      <c r="D92" s="71"/>
      <c r="E92" s="71"/>
      <c r="F92" s="71"/>
    </row>
  </sheetData>
  <sheetProtection algorithmName="SHA-512" hashValue="9AMq/9bg+acz/UODLlbqHtX97itIrvjjzjCvVk74vgF+KmWKMzJ4VZj5RjvPqB6ZLzAh+a8fXiJ3/7K1/W+0PA==" saltValue="KIHcfs//4AJGFaSCh4LTSQ==" spinCount="100000" sheet="1" formatCells="0" formatColumns="0" formatRows="0" insertColumns="0" insertRows="0" insertHyperlinks="0" deleteColumns="0" deleteRows="0" sort="0" autoFilter="0" pivotTables="0"/>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11811023622047245" right="0.19685039370078741" top="0" bottom="0"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2"/>
  <sheetViews>
    <sheetView topLeftCell="A85" zoomScale="80" zoomScaleNormal="8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98</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v>1</v>
      </c>
      <c r="E7" s="28">
        <v>1</v>
      </c>
      <c r="F7" s="28">
        <v>1</v>
      </c>
    </row>
    <row r="8" spans="1:6" x14ac:dyDescent="0.3">
      <c r="A8" s="29">
        <v>2</v>
      </c>
      <c r="B8" s="30" t="s">
        <v>5</v>
      </c>
      <c r="C8" s="31"/>
      <c r="D8" s="28">
        <v>1</v>
      </c>
      <c r="E8" s="28">
        <v>1</v>
      </c>
      <c r="F8" s="28">
        <v>1</v>
      </c>
    </row>
    <row r="9" spans="1:6" ht="98.25" customHeight="1" x14ac:dyDescent="0.3">
      <c r="A9" s="29">
        <v>3</v>
      </c>
      <c r="B9" s="30" t="s">
        <v>6</v>
      </c>
      <c r="C9" s="31" t="s">
        <v>7</v>
      </c>
      <c r="D9" s="28">
        <v>1</v>
      </c>
      <c r="E9" s="28">
        <v>1</v>
      </c>
      <c r="F9" s="28">
        <v>1</v>
      </c>
    </row>
    <row r="10" spans="1:6" ht="37.5" x14ac:dyDescent="0.3">
      <c r="A10" s="29">
        <v>4</v>
      </c>
      <c r="B10" s="30" t="s">
        <v>72</v>
      </c>
      <c r="C10" s="31"/>
      <c r="D10" s="28">
        <v>0</v>
      </c>
      <c r="E10" s="32"/>
      <c r="F10" s="28">
        <v>0</v>
      </c>
    </row>
    <row r="11" spans="1:6" x14ac:dyDescent="0.3">
      <c r="A11" s="29">
        <v>5</v>
      </c>
      <c r="B11" s="30" t="s">
        <v>8</v>
      </c>
      <c r="C11" s="31"/>
      <c r="D11" s="32"/>
      <c r="E11" s="32"/>
      <c r="F11" s="28">
        <v>1</v>
      </c>
    </row>
    <row r="12" spans="1:6" x14ac:dyDescent="0.3">
      <c r="A12" s="29">
        <v>6</v>
      </c>
      <c r="B12" s="30" t="s">
        <v>9</v>
      </c>
      <c r="C12" s="31"/>
      <c r="D12" s="32"/>
      <c r="E12" s="32"/>
      <c r="F12" s="28">
        <v>1</v>
      </c>
    </row>
    <row r="13" spans="1:6" ht="37.5" x14ac:dyDescent="0.3">
      <c r="A13" s="29">
        <v>7</v>
      </c>
      <c r="B13" s="30" t="s">
        <v>10</v>
      </c>
      <c r="C13" s="31" t="s">
        <v>11</v>
      </c>
      <c r="D13" s="28">
        <v>1</v>
      </c>
      <c r="E13" s="28">
        <v>1</v>
      </c>
      <c r="F13" s="28">
        <v>1</v>
      </c>
    </row>
    <row r="14" spans="1:6" ht="60" customHeight="1" x14ac:dyDescent="0.3">
      <c r="A14" s="29">
        <v>8</v>
      </c>
      <c r="B14" s="30" t="s">
        <v>12</v>
      </c>
      <c r="C14" s="31"/>
      <c r="D14" s="28">
        <v>0</v>
      </c>
      <c r="E14" s="32"/>
      <c r="F14" s="32"/>
    </row>
    <row r="15" spans="1:6" ht="37.5" x14ac:dyDescent="0.3">
      <c r="A15" s="29">
        <v>9</v>
      </c>
      <c r="B15" s="30" t="s">
        <v>13</v>
      </c>
      <c r="C15" s="31"/>
      <c r="D15" s="28">
        <v>0</v>
      </c>
      <c r="E15" s="32"/>
      <c r="F15" s="32"/>
    </row>
    <row r="16" spans="1:6" x14ac:dyDescent="0.3">
      <c r="A16" s="29">
        <v>10</v>
      </c>
      <c r="B16" s="30" t="s">
        <v>14</v>
      </c>
      <c r="C16" s="31"/>
      <c r="D16" s="28">
        <v>0</v>
      </c>
      <c r="E16" s="32"/>
      <c r="F16" s="32"/>
    </row>
    <row r="17" spans="1:6" x14ac:dyDescent="0.3">
      <c r="A17" s="29">
        <v>11</v>
      </c>
      <c r="B17" s="30" t="s">
        <v>15</v>
      </c>
      <c r="C17" s="31"/>
      <c r="D17" s="28">
        <v>0</v>
      </c>
      <c r="E17" s="32"/>
      <c r="F17" s="28">
        <v>0</v>
      </c>
    </row>
    <row r="18" spans="1:6" x14ac:dyDescent="0.3">
      <c r="A18" s="29">
        <v>12</v>
      </c>
      <c r="B18" s="30" t="s">
        <v>16</v>
      </c>
      <c r="C18" s="31"/>
      <c r="D18" s="28">
        <v>0</v>
      </c>
      <c r="E18" s="32"/>
      <c r="F18" s="28">
        <v>0</v>
      </c>
    </row>
    <row r="19" spans="1:6" ht="59.25" customHeight="1" x14ac:dyDescent="0.3">
      <c r="A19" s="29">
        <v>13</v>
      </c>
      <c r="B19" s="30" t="s">
        <v>17</v>
      </c>
      <c r="C19" s="31"/>
      <c r="D19" s="28">
        <v>0</v>
      </c>
      <c r="E19" s="28">
        <v>0</v>
      </c>
      <c r="F19" s="32"/>
    </row>
    <row r="20" spans="1:6" x14ac:dyDescent="0.3">
      <c r="A20" s="29">
        <v>14</v>
      </c>
      <c r="B20" s="30" t="s">
        <v>18</v>
      </c>
      <c r="C20" s="31"/>
      <c r="D20" s="28">
        <v>0</v>
      </c>
      <c r="E20" s="28">
        <v>0</v>
      </c>
      <c r="F20" s="28">
        <v>0</v>
      </c>
    </row>
    <row r="21" spans="1:6" ht="18" customHeight="1" x14ac:dyDescent="0.3">
      <c r="A21" s="61" t="s">
        <v>19</v>
      </c>
      <c r="B21" s="62"/>
      <c r="C21" s="62"/>
      <c r="D21" s="62"/>
      <c r="E21" s="62"/>
      <c r="F21" s="63"/>
    </row>
    <row r="22" spans="1:6" x14ac:dyDescent="0.3">
      <c r="A22" s="29">
        <v>15</v>
      </c>
      <c r="B22" s="33" t="s">
        <v>20</v>
      </c>
      <c r="C22" s="34"/>
      <c r="D22" s="32"/>
      <c r="E22" s="32"/>
      <c r="F22" s="28">
        <v>1</v>
      </c>
    </row>
    <row r="23" spans="1:6" x14ac:dyDescent="0.3">
      <c r="A23" s="29">
        <v>16</v>
      </c>
      <c r="B23" s="33" t="s">
        <v>9</v>
      </c>
      <c r="C23" s="34"/>
      <c r="D23" s="32"/>
      <c r="E23" s="32"/>
      <c r="F23" s="28">
        <v>1</v>
      </c>
    </row>
    <row r="24" spans="1:6" ht="37.5" x14ac:dyDescent="0.3">
      <c r="A24" s="29">
        <v>17</v>
      </c>
      <c r="B24" s="33" t="s">
        <v>21</v>
      </c>
      <c r="C24" s="34"/>
      <c r="D24" s="28">
        <v>1</v>
      </c>
      <c r="E24" s="28">
        <v>1</v>
      </c>
      <c r="F24" s="28">
        <v>1</v>
      </c>
    </row>
    <row r="25" spans="1:6" x14ac:dyDescent="0.3">
      <c r="A25" s="29">
        <v>18</v>
      </c>
      <c r="B25" s="33" t="s">
        <v>22</v>
      </c>
      <c r="C25" s="34"/>
      <c r="D25" s="28">
        <v>0</v>
      </c>
      <c r="E25" s="32"/>
      <c r="F25" s="28">
        <v>0</v>
      </c>
    </row>
    <row r="26" spans="1:6" x14ac:dyDescent="0.3">
      <c r="A26" s="29">
        <v>19</v>
      </c>
      <c r="B26" s="33" t="s">
        <v>23</v>
      </c>
      <c r="C26" s="34" t="s">
        <v>24</v>
      </c>
      <c r="D26" s="32"/>
      <c r="E26" s="32"/>
      <c r="F26" s="43">
        <v>0</v>
      </c>
    </row>
    <row r="27" spans="1:6" x14ac:dyDescent="0.3">
      <c r="A27" s="29">
        <v>20</v>
      </c>
      <c r="B27" s="33" t="s">
        <v>25</v>
      </c>
      <c r="C27" s="34"/>
      <c r="D27" s="28">
        <v>0</v>
      </c>
      <c r="E27" s="28">
        <v>0</v>
      </c>
      <c r="F27" s="43">
        <v>0</v>
      </c>
    </row>
    <row r="28" spans="1:6" x14ac:dyDescent="0.3">
      <c r="A28" s="29">
        <v>21</v>
      </c>
      <c r="B28" s="33" t="s">
        <v>26</v>
      </c>
      <c r="C28" s="34"/>
      <c r="D28" s="28">
        <v>0</v>
      </c>
      <c r="E28" s="32"/>
      <c r="F28" s="43">
        <v>0</v>
      </c>
    </row>
    <row r="29" spans="1:6" x14ac:dyDescent="0.3">
      <c r="A29" s="29">
        <v>22</v>
      </c>
      <c r="B29" s="33" t="s">
        <v>27</v>
      </c>
      <c r="C29" s="34"/>
      <c r="D29" s="32"/>
      <c r="E29" s="32"/>
      <c r="F29" s="43">
        <v>0</v>
      </c>
    </row>
    <row r="30" spans="1:6" ht="37.5" x14ac:dyDescent="0.3">
      <c r="A30" s="29">
        <v>23</v>
      </c>
      <c r="B30" s="33" t="s">
        <v>28</v>
      </c>
      <c r="C30" s="34"/>
      <c r="D30" s="28">
        <v>0</v>
      </c>
      <c r="E30" s="28">
        <v>0</v>
      </c>
      <c r="F30" s="43">
        <v>0</v>
      </c>
    </row>
    <row r="31" spans="1:6" ht="37.5" x14ac:dyDescent="0.3">
      <c r="A31" s="29">
        <v>24</v>
      </c>
      <c r="B31" s="33" t="s">
        <v>29</v>
      </c>
      <c r="C31" s="34"/>
      <c r="D31" s="28">
        <v>0</v>
      </c>
      <c r="E31" s="32"/>
      <c r="F31" s="32"/>
    </row>
    <row r="32" spans="1:6" x14ac:dyDescent="0.3">
      <c r="A32" s="29">
        <v>25</v>
      </c>
      <c r="B32" s="33" t="s">
        <v>30</v>
      </c>
      <c r="C32" s="34"/>
      <c r="D32" s="32"/>
      <c r="E32" s="32"/>
      <c r="F32" s="28">
        <v>0</v>
      </c>
    </row>
    <row r="33" spans="1:6" x14ac:dyDescent="0.3">
      <c r="A33" s="29">
        <v>26</v>
      </c>
      <c r="B33" s="33" t="s">
        <v>15</v>
      </c>
      <c r="C33" s="34"/>
      <c r="D33" s="28">
        <v>0</v>
      </c>
      <c r="E33" s="32"/>
      <c r="F33" s="43">
        <v>0</v>
      </c>
    </row>
    <row r="34" spans="1:6" x14ac:dyDescent="0.3">
      <c r="A34" s="29">
        <v>27</v>
      </c>
      <c r="B34" s="33" t="s">
        <v>31</v>
      </c>
      <c r="C34" s="34"/>
      <c r="D34" s="43">
        <v>0</v>
      </c>
      <c r="E34" s="32"/>
      <c r="F34" s="43">
        <v>0</v>
      </c>
    </row>
    <row r="35" spans="1:6" ht="56.25" x14ac:dyDescent="0.3">
      <c r="A35" s="29">
        <v>28</v>
      </c>
      <c r="B35" s="33" t="s">
        <v>89</v>
      </c>
      <c r="C35" s="34"/>
      <c r="D35" s="43">
        <v>0</v>
      </c>
      <c r="E35" s="32"/>
      <c r="F35" s="32"/>
    </row>
    <row r="36" spans="1:6" ht="56.25" customHeight="1" x14ac:dyDescent="0.3">
      <c r="A36" s="29">
        <v>29</v>
      </c>
      <c r="B36" s="33" t="s">
        <v>17</v>
      </c>
      <c r="C36" s="34"/>
      <c r="D36" s="43">
        <v>0</v>
      </c>
      <c r="E36" s="28">
        <v>0</v>
      </c>
      <c r="F36" s="32"/>
    </row>
    <row r="37" spans="1:6" x14ac:dyDescent="0.3">
      <c r="A37" s="29">
        <v>30</v>
      </c>
      <c r="B37" s="33" t="s">
        <v>32</v>
      </c>
      <c r="C37" s="34"/>
      <c r="D37" s="43">
        <v>0</v>
      </c>
      <c r="E37" s="28">
        <v>0</v>
      </c>
      <c r="F37" s="28">
        <v>0</v>
      </c>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v>0</v>
      </c>
      <c r="E40" s="28">
        <v>0</v>
      </c>
      <c r="F40" s="28">
        <v>0</v>
      </c>
    </row>
    <row r="41" spans="1:6" ht="37.5" x14ac:dyDescent="0.3">
      <c r="A41" s="29">
        <v>32</v>
      </c>
      <c r="B41" s="30" t="s">
        <v>36</v>
      </c>
      <c r="C41" s="34" t="s">
        <v>37</v>
      </c>
      <c r="D41" s="28">
        <v>0</v>
      </c>
      <c r="E41" s="32"/>
      <c r="F41" s="43">
        <v>0</v>
      </c>
    </row>
    <row r="42" spans="1:6" ht="36.75" customHeight="1" x14ac:dyDescent="0.3">
      <c r="A42" s="29">
        <v>33</v>
      </c>
      <c r="B42" s="30" t="s">
        <v>38</v>
      </c>
      <c r="C42" s="34"/>
      <c r="D42" s="32"/>
      <c r="E42" s="32"/>
      <c r="F42" s="43">
        <v>1</v>
      </c>
    </row>
    <row r="43" spans="1:6" ht="38.25" customHeight="1" x14ac:dyDescent="0.3">
      <c r="A43" s="29">
        <v>34</v>
      </c>
      <c r="B43" s="30" t="s">
        <v>39</v>
      </c>
      <c r="C43" s="34" t="s">
        <v>40</v>
      </c>
      <c r="D43" s="28">
        <v>0</v>
      </c>
      <c r="E43" s="28">
        <v>0</v>
      </c>
      <c r="F43" s="43">
        <v>0</v>
      </c>
    </row>
    <row r="44" spans="1:6" ht="37.5" x14ac:dyDescent="0.3">
      <c r="A44" s="29">
        <v>35</v>
      </c>
      <c r="B44" s="30" t="s">
        <v>41</v>
      </c>
      <c r="C44" s="34"/>
      <c r="D44" s="32"/>
      <c r="E44" s="32"/>
      <c r="F44" s="43">
        <v>0</v>
      </c>
    </row>
    <row r="45" spans="1:6" x14ac:dyDescent="0.3">
      <c r="A45" s="29">
        <v>36</v>
      </c>
      <c r="B45" s="30" t="s">
        <v>42</v>
      </c>
      <c r="C45" s="34"/>
      <c r="D45" s="28">
        <v>0</v>
      </c>
      <c r="E45" s="28">
        <v>0</v>
      </c>
      <c r="F45" s="43">
        <v>0</v>
      </c>
    </row>
    <row r="46" spans="1:6" x14ac:dyDescent="0.3">
      <c r="A46" s="29">
        <v>37</v>
      </c>
      <c r="B46" s="30" t="s">
        <v>43</v>
      </c>
      <c r="C46" s="34"/>
      <c r="D46" s="43">
        <v>0</v>
      </c>
      <c r="E46" s="43">
        <v>0</v>
      </c>
      <c r="F46" s="43">
        <v>0</v>
      </c>
    </row>
    <row r="47" spans="1:6" ht="24" customHeight="1" x14ac:dyDescent="0.3">
      <c r="A47" s="29">
        <v>38</v>
      </c>
      <c r="B47" s="30" t="s">
        <v>44</v>
      </c>
      <c r="C47" s="34"/>
      <c r="D47" s="43">
        <v>0</v>
      </c>
      <c r="E47" s="43">
        <v>0</v>
      </c>
      <c r="F47" s="43">
        <v>0</v>
      </c>
    </row>
    <row r="48" spans="1:6" ht="56.25" x14ac:dyDescent="0.3">
      <c r="A48" s="29">
        <v>39</v>
      </c>
      <c r="B48" s="30" t="s">
        <v>45</v>
      </c>
      <c r="C48" s="34"/>
      <c r="D48" s="43">
        <v>0</v>
      </c>
      <c r="E48" s="43">
        <v>0</v>
      </c>
      <c r="F48" s="43">
        <v>0</v>
      </c>
    </row>
    <row r="49" spans="1:6" x14ac:dyDescent="0.3">
      <c r="A49" s="29">
        <v>40</v>
      </c>
      <c r="B49" s="30" t="s">
        <v>46</v>
      </c>
      <c r="C49" s="34"/>
      <c r="D49" s="43">
        <v>0</v>
      </c>
      <c r="E49" s="43">
        <v>0</v>
      </c>
      <c r="F49" s="43">
        <v>0</v>
      </c>
    </row>
    <row r="50" spans="1:6" x14ac:dyDescent="0.3">
      <c r="A50" s="29">
        <v>41</v>
      </c>
      <c r="B50" s="30" t="s">
        <v>47</v>
      </c>
      <c r="C50" s="34"/>
      <c r="D50" s="43">
        <v>0</v>
      </c>
      <c r="E50" s="43">
        <v>0</v>
      </c>
      <c r="F50" s="43">
        <v>0</v>
      </c>
    </row>
    <row r="51" spans="1:6" ht="19.5" x14ac:dyDescent="0.35">
      <c r="A51" s="67" t="s">
        <v>48</v>
      </c>
      <c r="B51" s="68"/>
      <c r="C51" s="68"/>
      <c r="D51" s="68"/>
      <c r="E51" s="68"/>
      <c r="F51" s="69"/>
    </row>
    <row r="52" spans="1:6" x14ac:dyDescent="0.3">
      <c r="A52" s="35">
        <v>42</v>
      </c>
      <c r="B52" s="34" t="s">
        <v>49</v>
      </c>
      <c r="C52" s="34"/>
      <c r="D52" s="32"/>
      <c r="E52" s="32"/>
      <c r="F52" s="28">
        <v>1</v>
      </c>
    </row>
    <row r="53" spans="1:6" x14ac:dyDescent="0.3">
      <c r="A53" s="35">
        <v>43</v>
      </c>
      <c r="B53" s="34" t="s">
        <v>9</v>
      </c>
      <c r="C53" s="34"/>
      <c r="D53" s="32"/>
      <c r="E53" s="32"/>
      <c r="F53" s="28">
        <v>1</v>
      </c>
    </row>
    <row r="54" spans="1:6" x14ac:dyDescent="0.3">
      <c r="A54" s="35">
        <v>44</v>
      </c>
      <c r="B54" s="34" t="s">
        <v>50</v>
      </c>
      <c r="C54" s="34"/>
      <c r="D54" s="28">
        <v>1</v>
      </c>
      <c r="E54" s="32"/>
      <c r="F54" s="28">
        <v>1</v>
      </c>
    </row>
    <row r="55" spans="1:6" x14ac:dyDescent="0.3">
      <c r="A55" s="35">
        <v>45</v>
      </c>
      <c r="B55" s="34" t="s">
        <v>51</v>
      </c>
      <c r="C55" s="34"/>
      <c r="D55" s="28">
        <v>1</v>
      </c>
      <c r="E55" s="28">
        <v>1</v>
      </c>
      <c r="F55" s="28">
        <v>1</v>
      </c>
    </row>
    <row r="56" spans="1:6" x14ac:dyDescent="0.3">
      <c r="A56" s="35">
        <v>46</v>
      </c>
      <c r="B56" s="34" t="s">
        <v>52</v>
      </c>
      <c r="C56" s="34"/>
      <c r="D56" s="28">
        <v>1</v>
      </c>
      <c r="E56" s="28">
        <v>1</v>
      </c>
      <c r="F56" s="43">
        <v>1</v>
      </c>
    </row>
    <row r="57" spans="1:6" x14ac:dyDescent="0.3">
      <c r="A57" s="35">
        <v>47</v>
      </c>
      <c r="B57" s="34" t="s">
        <v>53</v>
      </c>
      <c r="C57" s="34"/>
      <c r="D57" s="28">
        <v>0</v>
      </c>
      <c r="E57" s="32"/>
      <c r="F57" s="28">
        <v>0</v>
      </c>
    </row>
    <row r="58" spans="1:6" x14ac:dyDescent="0.3">
      <c r="A58" s="35">
        <v>48</v>
      </c>
      <c r="B58" s="34" t="s">
        <v>54</v>
      </c>
      <c r="C58" s="34"/>
      <c r="D58" s="43">
        <v>0</v>
      </c>
      <c r="E58" s="32"/>
      <c r="F58" s="43">
        <v>0</v>
      </c>
    </row>
    <row r="59" spans="1:6" x14ac:dyDescent="0.3">
      <c r="A59" s="35">
        <v>49</v>
      </c>
      <c r="B59" s="34" t="s">
        <v>55</v>
      </c>
      <c r="C59" s="34"/>
      <c r="D59" s="43">
        <v>0</v>
      </c>
      <c r="E59" s="32"/>
      <c r="F59" s="43">
        <v>0</v>
      </c>
    </row>
    <row r="60" spans="1:6" x14ac:dyDescent="0.3">
      <c r="A60" s="35">
        <v>50</v>
      </c>
      <c r="B60" s="34" t="s">
        <v>47</v>
      </c>
      <c r="C60" s="34"/>
      <c r="D60" s="43">
        <v>0</v>
      </c>
      <c r="E60" s="28">
        <v>0</v>
      </c>
      <c r="F60" s="43">
        <v>0</v>
      </c>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8</v>
      </c>
      <c r="E72" s="22">
        <f>SUM(E7:E9,E13,E19:E20,E24,E27,E30,E36:E37,E40,E43,E45:E50,E55:E56,E60,E64:E67,E70:E71)</f>
        <v>7</v>
      </c>
      <c r="F72" s="23">
        <f>SUM(F7:F13,F17:F18,F20,F22:F30,F32:F34,F37,F40:F50,F52:F60,F62:F67)</f>
        <v>15</v>
      </c>
    </row>
    <row r="73" spans="1:6" ht="39" customHeight="1" x14ac:dyDescent="0.3">
      <c r="A73" s="48" t="s">
        <v>66</v>
      </c>
      <c r="B73" s="49"/>
      <c r="C73" s="49"/>
      <c r="D73" s="26">
        <v>39</v>
      </c>
      <c r="E73" s="26">
        <v>22</v>
      </c>
      <c r="F73" s="42">
        <v>43</v>
      </c>
    </row>
    <row r="74" spans="1:6" ht="39" customHeight="1" x14ac:dyDescent="0.3">
      <c r="A74" s="48" t="s">
        <v>67</v>
      </c>
      <c r="B74" s="49"/>
      <c r="C74" s="49"/>
      <c r="D74" s="24">
        <f>D72/D73</f>
        <v>0.20512820512820512</v>
      </c>
      <c r="E74" s="24">
        <f>E72/E73</f>
        <v>0.31818181818181818</v>
      </c>
      <c r="F74" s="25">
        <f>F72/F73</f>
        <v>0.34883720930232559</v>
      </c>
    </row>
    <row r="75" spans="1:6" ht="39" customHeight="1" thickBot="1" x14ac:dyDescent="0.35">
      <c r="A75" s="50" t="s">
        <v>92</v>
      </c>
      <c r="B75" s="51"/>
      <c r="C75" s="51"/>
      <c r="D75" s="52">
        <f>(D74+E74+F74)/3</f>
        <v>0.29071574420411633</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8pp0zCmJVx/4iXcAUXhlMPAewxfMKpcbiDm6ZzwzxlKECkRFgu/4gkV6JXyS5WqcAK/vjgDbcoVDJ7FqJZcD/w==" saltValue="jaPbOgNfYBXIPoZYJhyyAw=="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2"/>
  <sheetViews>
    <sheetView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100</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lVHbSXEjgModd2e2zw8SKGRZBkw18p0fNuWyPaZR75d93yOH5Ne6iE+ghvVIEuMkfIeWcb6jWdYFY2vKmnBnTQ==" saltValue="ylV/0StAw7BQJJykD2AW8g=="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2"/>
  <sheetViews>
    <sheetView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101</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yYmXYNg7u+/snJfCHZwuh7v8QCmxalD9WLtniDJ5pR0Pqe80mhxxwdBzKlsuPuhqizsdJwmt141axSZjZA6zhA==" saltValue="cT+0znxB4ge9++Jzkm58hw=="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2"/>
  <sheetViews>
    <sheetView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102</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3P1fTrMrmdxg50xa8FEoUgjMKWSiFWtqkGD0B3rj4P6t3CQQi7e2qKuXNk629DPGpjo2Nt3x0Kj1Iy5GxoGhgg==" saltValue="0ZIUz+bHxWxZW+LCh5t9rg=="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2"/>
  <sheetViews>
    <sheetView topLeftCell="A16"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101</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3qVBtlteuux2aenEVmh9dM/1RFafgSD8BeSvGlL0LTmfqYiZu3KRombCoagrSJT7gtlKLqxfN4FVxWJOd/lf6A==" saltValue="n8CkgHfDW21SFd7T80ecZA=="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2"/>
  <sheetViews>
    <sheetView topLeftCell="A4"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102</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b8AX4EsO57QIWGrmavYGmhfa4ZUMZD0CEiz6awiPX67/3X+XuA7SXLqlYmyVNjd57puMix+PXhnJWznDf3Fnpg==" saltValue="xnAfT6/chQALpDoDix5Wjg=="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2"/>
  <sheetViews>
    <sheetView topLeftCell="A16"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102</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ds+hTgOGLzY1rKX5wWasScl5Tx/LO64hURheFS7xogm1n4n4usk+Q9H3V/X43kAM3WySai+ShrT450bHbLm77w==" saltValue="Yyel5htiUajxAazvExyH5g=="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2"/>
  <sheetViews>
    <sheetView topLeftCell="A16" zoomScaleNormal="100" workbookViewId="0">
      <selection activeCell="A2" sqref="A2:F2"/>
    </sheetView>
  </sheetViews>
  <sheetFormatPr defaultRowHeight="18.75" x14ac:dyDescent="0.3"/>
  <cols>
    <col min="1" max="1" width="9.140625" style="27"/>
    <col min="2" max="2" width="69.42578125" style="27" customWidth="1"/>
    <col min="3" max="3" width="48.140625" style="27" customWidth="1"/>
    <col min="4" max="4" width="25.140625" style="27" customWidth="1"/>
    <col min="5" max="5" width="21.5703125" style="27" customWidth="1"/>
    <col min="6" max="6" width="22.7109375" style="27" customWidth="1"/>
    <col min="7" max="16384" width="9.140625" style="27"/>
  </cols>
  <sheetData>
    <row r="1" spans="1:6" ht="21" customHeight="1" x14ac:dyDescent="0.3">
      <c r="A1" s="57" t="s">
        <v>86</v>
      </c>
      <c r="B1" s="57"/>
      <c r="C1" s="57"/>
      <c r="D1" s="57"/>
      <c r="E1" s="57"/>
      <c r="F1" s="57"/>
    </row>
    <row r="2" spans="1:6" ht="35.25" customHeight="1" x14ac:dyDescent="0.3">
      <c r="A2" s="60" t="s">
        <v>102</v>
      </c>
      <c r="B2" s="60"/>
      <c r="C2" s="60"/>
      <c r="D2" s="60"/>
      <c r="E2" s="60"/>
      <c r="F2" s="60"/>
    </row>
    <row r="3" spans="1:6" ht="25.5" customHeight="1" x14ac:dyDescent="0.3">
      <c r="A3" s="57" t="s">
        <v>71</v>
      </c>
      <c r="B3" s="57"/>
      <c r="C3" s="57"/>
      <c r="D3" s="57"/>
      <c r="E3" s="57"/>
      <c r="F3" s="57"/>
    </row>
    <row r="4" spans="1:6" ht="37.5" customHeight="1" x14ac:dyDescent="0.3">
      <c r="A4" s="64" t="s">
        <v>0</v>
      </c>
      <c r="B4" s="64"/>
      <c r="C4" s="57" t="s">
        <v>1</v>
      </c>
      <c r="D4" s="57" t="s">
        <v>2</v>
      </c>
      <c r="E4" s="57"/>
      <c r="F4" s="57"/>
    </row>
    <row r="5" spans="1:6" ht="182.25" customHeight="1" x14ac:dyDescent="0.3">
      <c r="A5" s="64"/>
      <c r="B5" s="64"/>
      <c r="C5" s="57"/>
      <c r="D5" s="28" t="s">
        <v>68</v>
      </c>
      <c r="E5" s="28" t="s">
        <v>69</v>
      </c>
      <c r="F5" s="28" t="s">
        <v>70</v>
      </c>
    </row>
    <row r="6" spans="1:6" ht="18" customHeight="1" x14ac:dyDescent="0.3">
      <c r="A6" s="61" t="s">
        <v>3</v>
      </c>
      <c r="B6" s="62"/>
      <c r="C6" s="62"/>
      <c r="D6" s="62"/>
      <c r="E6" s="62"/>
      <c r="F6" s="63"/>
    </row>
    <row r="7" spans="1:6" ht="37.5" x14ac:dyDescent="0.3">
      <c r="A7" s="29">
        <v>1</v>
      </c>
      <c r="B7" s="30" t="s">
        <v>4</v>
      </c>
      <c r="C7" s="31"/>
      <c r="D7" s="28"/>
      <c r="E7" s="28"/>
      <c r="F7" s="28"/>
    </row>
    <row r="8" spans="1:6" x14ac:dyDescent="0.3">
      <c r="A8" s="29">
        <v>2</v>
      </c>
      <c r="B8" s="30" t="s">
        <v>5</v>
      </c>
      <c r="C8" s="31"/>
      <c r="D8" s="28"/>
      <c r="E8" s="28"/>
      <c r="F8" s="28"/>
    </row>
    <row r="9" spans="1:6" ht="98.25" customHeight="1" x14ac:dyDescent="0.3">
      <c r="A9" s="29">
        <v>3</v>
      </c>
      <c r="B9" s="30" t="s">
        <v>6</v>
      </c>
      <c r="C9" s="31" t="s">
        <v>7</v>
      </c>
      <c r="D9" s="28"/>
      <c r="E9" s="28"/>
      <c r="F9" s="28"/>
    </row>
    <row r="10" spans="1:6" ht="37.5" x14ac:dyDescent="0.3">
      <c r="A10" s="29">
        <v>4</v>
      </c>
      <c r="B10" s="30" t="s">
        <v>72</v>
      </c>
      <c r="C10" s="31"/>
      <c r="D10" s="28"/>
      <c r="E10" s="32"/>
      <c r="F10" s="28"/>
    </row>
    <row r="11" spans="1:6" x14ac:dyDescent="0.3">
      <c r="A11" s="29">
        <v>5</v>
      </c>
      <c r="B11" s="30" t="s">
        <v>8</v>
      </c>
      <c r="C11" s="31"/>
      <c r="D11" s="32"/>
      <c r="E11" s="32"/>
      <c r="F11" s="28"/>
    </row>
    <row r="12" spans="1:6" x14ac:dyDescent="0.3">
      <c r="A12" s="29">
        <v>6</v>
      </c>
      <c r="B12" s="30" t="s">
        <v>9</v>
      </c>
      <c r="C12" s="31"/>
      <c r="D12" s="32"/>
      <c r="E12" s="32"/>
      <c r="F12" s="28"/>
    </row>
    <row r="13" spans="1:6" ht="37.5" x14ac:dyDescent="0.3">
      <c r="A13" s="29">
        <v>7</v>
      </c>
      <c r="B13" s="30" t="s">
        <v>10</v>
      </c>
      <c r="C13" s="31" t="s">
        <v>11</v>
      </c>
      <c r="D13" s="28"/>
      <c r="E13" s="28"/>
      <c r="F13" s="28"/>
    </row>
    <row r="14" spans="1:6" ht="60" customHeight="1" x14ac:dyDescent="0.3">
      <c r="A14" s="29">
        <v>8</v>
      </c>
      <c r="B14" s="30" t="s">
        <v>12</v>
      </c>
      <c r="C14" s="31"/>
      <c r="D14" s="28"/>
      <c r="E14" s="32"/>
      <c r="F14" s="32"/>
    </row>
    <row r="15" spans="1:6" ht="37.5" x14ac:dyDescent="0.3">
      <c r="A15" s="29">
        <v>9</v>
      </c>
      <c r="B15" s="30" t="s">
        <v>13</v>
      </c>
      <c r="C15" s="31"/>
      <c r="D15" s="28"/>
      <c r="E15" s="32"/>
      <c r="F15" s="32"/>
    </row>
    <row r="16" spans="1:6" x14ac:dyDescent="0.3">
      <c r="A16" s="29">
        <v>10</v>
      </c>
      <c r="B16" s="30" t="s">
        <v>14</v>
      </c>
      <c r="C16" s="31"/>
      <c r="D16" s="28"/>
      <c r="E16" s="32"/>
      <c r="F16" s="32"/>
    </row>
    <row r="17" spans="1:6" x14ac:dyDescent="0.3">
      <c r="A17" s="29">
        <v>11</v>
      </c>
      <c r="B17" s="30" t="s">
        <v>15</v>
      </c>
      <c r="C17" s="31"/>
      <c r="D17" s="28"/>
      <c r="E17" s="32"/>
      <c r="F17" s="28"/>
    </row>
    <row r="18" spans="1:6" x14ac:dyDescent="0.3">
      <c r="A18" s="29">
        <v>12</v>
      </c>
      <c r="B18" s="30" t="s">
        <v>16</v>
      </c>
      <c r="C18" s="31"/>
      <c r="D18" s="28"/>
      <c r="E18" s="32"/>
      <c r="F18" s="28"/>
    </row>
    <row r="19" spans="1:6" ht="59.25" customHeight="1" x14ac:dyDescent="0.3">
      <c r="A19" s="29">
        <v>13</v>
      </c>
      <c r="B19" s="30" t="s">
        <v>17</v>
      </c>
      <c r="C19" s="31"/>
      <c r="D19" s="28"/>
      <c r="E19" s="28"/>
      <c r="F19" s="32"/>
    </row>
    <row r="20" spans="1:6" x14ac:dyDescent="0.3">
      <c r="A20" s="29">
        <v>14</v>
      </c>
      <c r="B20" s="30" t="s">
        <v>18</v>
      </c>
      <c r="C20" s="31"/>
      <c r="D20" s="28"/>
      <c r="E20" s="28"/>
      <c r="F20" s="28"/>
    </row>
    <row r="21" spans="1:6" ht="18" customHeight="1" x14ac:dyDescent="0.3">
      <c r="A21" s="61" t="s">
        <v>19</v>
      </c>
      <c r="B21" s="62"/>
      <c r="C21" s="62"/>
      <c r="D21" s="62"/>
      <c r="E21" s="62"/>
      <c r="F21" s="63"/>
    </row>
    <row r="22" spans="1:6" x14ac:dyDescent="0.3">
      <c r="A22" s="29">
        <v>15</v>
      </c>
      <c r="B22" s="33" t="s">
        <v>20</v>
      </c>
      <c r="C22" s="34"/>
      <c r="D22" s="32"/>
      <c r="E22" s="32"/>
      <c r="F22" s="28"/>
    </row>
    <row r="23" spans="1:6" x14ac:dyDescent="0.3">
      <c r="A23" s="29">
        <v>16</v>
      </c>
      <c r="B23" s="33" t="s">
        <v>9</v>
      </c>
      <c r="C23" s="34"/>
      <c r="D23" s="32"/>
      <c r="E23" s="32"/>
      <c r="F23" s="28"/>
    </row>
    <row r="24" spans="1:6" ht="37.5" x14ac:dyDescent="0.3">
      <c r="A24" s="29">
        <v>17</v>
      </c>
      <c r="B24" s="33" t="s">
        <v>21</v>
      </c>
      <c r="C24" s="34"/>
      <c r="D24" s="28"/>
      <c r="E24" s="28"/>
      <c r="F24" s="28"/>
    </row>
    <row r="25" spans="1:6" x14ac:dyDescent="0.3">
      <c r="A25" s="29">
        <v>18</v>
      </c>
      <c r="B25" s="33" t="s">
        <v>22</v>
      </c>
      <c r="C25" s="34"/>
      <c r="D25" s="28"/>
      <c r="E25" s="32"/>
      <c r="F25" s="28"/>
    </row>
    <row r="26" spans="1:6" x14ac:dyDescent="0.3">
      <c r="A26" s="29">
        <v>19</v>
      </c>
      <c r="B26" s="33" t="s">
        <v>23</v>
      </c>
      <c r="C26" s="34" t="s">
        <v>24</v>
      </c>
      <c r="D26" s="32"/>
      <c r="E26" s="32"/>
      <c r="F26" s="28"/>
    </row>
    <row r="27" spans="1:6" x14ac:dyDescent="0.3">
      <c r="A27" s="29">
        <v>20</v>
      </c>
      <c r="B27" s="33" t="s">
        <v>25</v>
      </c>
      <c r="C27" s="34"/>
      <c r="D27" s="28"/>
      <c r="E27" s="28"/>
      <c r="F27" s="28"/>
    </row>
    <row r="28" spans="1:6" x14ac:dyDescent="0.3">
      <c r="A28" s="29">
        <v>21</v>
      </c>
      <c r="B28" s="33" t="s">
        <v>26</v>
      </c>
      <c r="C28" s="34"/>
      <c r="D28" s="28"/>
      <c r="E28" s="32"/>
      <c r="F28" s="28"/>
    </row>
    <row r="29" spans="1:6" x14ac:dyDescent="0.3">
      <c r="A29" s="29">
        <v>22</v>
      </c>
      <c r="B29" s="33" t="s">
        <v>27</v>
      </c>
      <c r="C29" s="34"/>
      <c r="D29" s="32"/>
      <c r="E29" s="32"/>
      <c r="F29" s="28"/>
    </row>
    <row r="30" spans="1:6" ht="37.5" x14ac:dyDescent="0.3">
      <c r="A30" s="29">
        <v>23</v>
      </c>
      <c r="B30" s="33" t="s">
        <v>28</v>
      </c>
      <c r="C30" s="34"/>
      <c r="D30" s="28"/>
      <c r="E30" s="28"/>
      <c r="F30" s="28"/>
    </row>
    <row r="31" spans="1:6" ht="37.5" x14ac:dyDescent="0.3">
      <c r="A31" s="29">
        <v>24</v>
      </c>
      <c r="B31" s="33" t="s">
        <v>29</v>
      </c>
      <c r="C31" s="34"/>
      <c r="D31" s="28"/>
      <c r="E31" s="32"/>
      <c r="F31" s="32"/>
    </row>
    <row r="32" spans="1:6" x14ac:dyDescent="0.3">
      <c r="A32" s="29">
        <v>25</v>
      </c>
      <c r="B32" s="33" t="s">
        <v>30</v>
      </c>
      <c r="C32" s="34"/>
      <c r="D32" s="32"/>
      <c r="E32" s="32"/>
      <c r="F32" s="28"/>
    </row>
    <row r="33" spans="1:6" x14ac:dyDescent="0.3">
      <c r="A33" s="29">
        <v>26</v>
      </c>
      <c r="B33" s="33" t="s">
        <v>15</v>
      </c>
      <c r="C33" s="34"/>
      <c r="D33" s="28"/>
      <c r="E33" s="32"/>
      <c r="F33" s="28"/>
    </row>
    <row r="34" spans="1:6" x14ac:dyDescent="0.3">
      <c r="A34" s="29">
        <v>27</v>
      </c>
      <c r="B34" s="33" t="s">
        <v>31</v>
      </c>
      <c r="C34" s="34"/>
      <c r="D34" s="28"/>
      <c r="E34" s="32"/>
      <c r="F34" s="28"/>
    </row>
    <row r="35" spans="1:6" ht="56.25" x14ac:dyDescent="0.3">
      <c r="A35" s="29">
        <v>28</v>
      </c>
      <c r="B35" s="33" t="s">
        <v>89</v>
      </c>
      <c r="C35" s="34"/>
      <c r="D35" s="28"/>
      <c r="E35" s="32"/>
      <c r="F35" s="32"/>
    </row>
    <row r="36" spans="1:6" ht="56.25" customHeight="1" x14ac:dyDescent="0.3">
      <c r="A36" s="29">
        <v>29</v>
      </c>
      <c r="B36" s="33" t="s">
        <v>17</v>
      </c>
      <c r="C36" s="34"/>
      <c r="D36" s="28"/>
      <c r="E36" s="28"/>
      <c r="F36" s="32"/>
    </row>
    <row r="37" spans="1:6" x14ac:dyDescent="0.3">
      <c r="A37" s="29">
        <v>30</v>
      </c>
      <c r="B37" s="33" t="s">
        <v>32</v>
      </c>
      <c r="C37" s="34"/>
      <c r="D37" s="28"/>
      <c r="E37" s="28"/>
      <c r="F37" s="28"/>
    </row>
    <row r="38" spans="1:6" ht="18" customHeight="1" x14ac:dyDescent="0.35">
      <c r="A38" s="65" t="s">
        <v>87</v>
      </c>
      <c r="B38" s="65"/>
      <c r="C38" s="65"/>
      <c r="D38" s="65"/>
      <c r="E38" s="65"/>
      <c r="F38" s="65"/>
    </row>
    <row r="39" spans="1:6" ht="19.5" x14ac:dyDescent="0.35">
      <c r="A39" s="66" t="s">
        <v>33</v>
      </c>
      <c r="B39" s="66"/>
      <c r="C39" s="66"/>
      <c r="D39" s="66"/>
      <c r="E39" s="66"/>
      <c r="F39" s="66"/>
    </row>
    <row r="40" spans="1:6" ht="37.5" x14ac:dyDescent="0.3">
      <c r="A40" s="29">
        <v>31</v>
      </c>
      <c r="B40" s="30" t="s">
        <v>34</v>
      </c>
      <c r="C40" s="34" t="s">
        <v>35</v>
      </c>
      <c r="D40" s="28"/>
      <c r="E40" s="28"/>
      <c r="F40" s="28"/>
    </row>
    <row r="41" spans="1:6" ht="37.5" x14ac:dyDescent="0.3">
      <c r="A41" s="29">
        <v>32</v>
      </c>
      <c r="B41" s="30" t="s">
        <v>36</v>
      </c>
      <c r="C41" s="34" t="s">
        <v>37</v>
      </c>
      <c r="D41" s="28"/>
      <c r="E41" s="32"/>
      <c r="F41" s="28"/>
    </row>
    <row r="42" spans="1:6" ht="36.75" customHeight="1" x14ac:dyDescent="0.3">
      <c r="A42" s="29">
        <v>33</v>
      </c>
      <c r="B42" s="30" t="s">
        <v>38</v>
      </c>
      <c r="C42" s="34"/>
      <c r="D42" s="32"/>
      <c r="E42" s="32"/>
      <c r="F42" s="28"/>
    </row>
    <row r="43" spans="1:6" ht="38.25" customHeight="1" x14ac:dyDescent="0.3">
      <c r="A43" s="29">
        <v>34</v>
      </c>
      <c r="B43" s="30" t="s">
        <v>39</v>
      </c>
      <c r="C43" s="34" t="s">
        <v>40</v>
      </c>
      <c r="D43" s="28"/>
      <c r="E43" s="28"/>
      <c r="F43" s="28"/>
    </row>
    <row r="44" spans="1:6" ht="37.5" x14ac:dyDescent="0.3">
      <c r="A44" s="29">
        <v>35</v>
      </c>
      <c r="B44" s="30" t="s">
        <v>41</v>
      </c>
      <c r="C44" s="34"/>
      <c r="D44" s="32"/>
      <c r="E44" s="32"/>
      <c r="F44" s="28"/>
    </row>
    <row r="45" spans="1:6" x14ac:dyDescent="0.3">
      <c r="A45" s="29">
        <v>36</v>
      </c>
      <c r="B45" s="30" t="s">
        <v>42</v>
      </c>
      <c r="C45" s="34"/>
      <c r="D45" s="28"/>
      <c r="E45" s="28"/>
      <c r="F45" s="28"/>
    </row>
    <row r="46" spans="1:6" x14ac:dyDescent="0.3">
      <c r="A46" s="29">
        <v>37</v>
      </c>
      <c r="B46" s="30" t="s">
        <v>43</v>
      </c>
      <c r="C46" s="34"/>
      <c r="D46" s="28"/>
      <c r="E46" s="28"/>
      <c r="F46" s="28"/>
    </row>
    <row r="47" spans="1:6" ht="24" customHeight="1" x14ac:dyDescent="0.3">
      <c r="A47" s="29">
        <v>38</v>
      </c>
      <c r="B47" s="30" t="s">
        <v>44</v>
      </c>
      <c r="C47" s="34"/>
      <c r="D47" s="28"/>
      <c r="E47" s="28"/>
      <c r="F47" s="28"/>
    </row>
    <row r="48" spans="1:6" ht="56.25" x14ac:dyDescent="0.3">
      <c r="A48" s="29">
        <v>39</v>
      </c>
      <c r="B48" s="30" t="s">
        <v>45</v>
      </c>
      <c r="C48" s="34"/>
      <c r="D48" s="28"/>
      <c r="E48" s="28"/>
      <c r="F48" s="28"/>
    </row>
    <row r="49" spans="1:6" x14ac:dyDescent="0.3">
      <c r="A49" s="29">
        <v>40</v>
      </c>
      <c r="B49" s="30" t="s">
        <v>46</v>
      </c>
      <c r="C49" s="34"/>
      <c r="D49" s="28"/>
      <c r="E49" s="28"/>
      <c r="F49" s="28"/>
    </row>
    <row r="50" spans="1:6" x14ac:dyDescent="0.3">
      <c r="A50" s="29">
        <v>41</v>
      </c>
      <c r="B50" s="30" t="s">
        <v>47</v>
      </c>
      <c r="C50" s="34"/>
      <c r="D50" s="28"/>
      <c r="E50" s="28"/>
      <c r="F50" s="28"/>
    </row>
    <row r="51" spans="1:6" ht="19.5" x14ac:dyDescent="0.35">
      <c r="A51" s="67" t="s">
        <v>48</v>
      </c>
      <c r="B51" s="68"/>
      <c r="C51" s="68"/>
      <c r="D51" s="68"/>
      <c r="E51" s="68"/>
      <c r="F51" s="69"/>
    </row>
    <row r="52" spans="1:6" x14ac:dyDescent="0.3">
      <c r="A52" s="35">
        <v>42</v>
      </c>
      <c r="B52" s="34" t="s">
        <v>49</v>
      </c>
      <c r="C52" s="34"/>
      <c r="D52" s="32"/>
      <c r="E52" s="32"/>
      <c r="F52" s="28"/>
    </row>
    <row r="53" spans="1:6" x14ac:dyDescent="0.3">
      <c r="A53" s="35">
        <v>43</v>
      </c>
      <c r="B53" s="34" t="s">
        <v>9</v>
      </c>
      <c r="C53" s="34"/>
      <c r="D53" s="32"/>
      <c r="E53" s="32"/>
      <c r="F53" s="28"/>
    </row>
    <row r="54" spans="1:6" x14ac:dyDescent="0.3">
      <c r="A54" s="35">
        <v>44</v>
      </c>
      <c r="B54" s="34" t="s">
        <v>50</v>
      </c>
      <c r="C54" s="34"/>
      <c r="D54" s="28"/>
      <c r="E54" s="32"/>
      <c r="F54" s="28"/>
    </row>
    <row r="55" spans="1:6" x14ac:dyDescent="0.3">
      <c r="A55" s="35">
        <v>45</v>
      </c>
      <c r="B55" s="34" t="s">
        <v>51</v>
      </c>
      <c r="C55" s="34"/>
      <c r="D55" s="28"/>
      <c r="E55" s="28"/>
      <c r="F55" s="28"/>
    </row>
    <row r="56" spans="1:6" x14ac:dyDescent="0.3">
      <c r="A56" s="35">
        <v>46</v>
      </c>
      <c r="B56" s="34" t="s">
        <v>52</v>
      </c>
      <c r="C56" s="34"/>
      <c r="D56" s="28"/>
      <c r="E56" s="28"/>
      <c r="F56" s="28"/>
    </row>
    <row r="57" spans="1:6" x14ac:dyDescent="0.3">
      <c r="A57" s="35">
        <v>47</v>
      </c>
      <c r="B57" s="34" t="s">
        <v>53</v>
      </c>
      <c r="C57" s="34"/>
      <c r="D57" s="28"/>
      <c r="E57" s="32"/>
      <c r="F57" s="28"/>
    </row>
    <row r="58" spans="1:6" x14ac:dyDescent="0.3">
      <c r="A58" s="35">
        <v>48</v>
      </c>
      <c r="B58" s="34" t="s">
        <v>54</v>
      </c>
      <c r="C58" s="34"/>
      <c r="D58" s="28"/>
      <c r="E58" s="32"/>
      <c r="F58" s="28"/>
    </row>
    <row r="59" spans="1:6" x14ac:dyDescent="0.3">
      <c r="A59" s="35">
        <v>49</v>
      </c>
      <c r="B59" s="34" t="s">
        <v>55</v>
      </c>
      <c r="C59" s="34"/>
      <c r="D59" s="28"/>
      <c r="E59" s="32"/>
      <c r="F59" s="28"/>
    </row>
    <row r="60" spans="1:6" x14ac:dyDescent="0.3">
      <c r="A60" s="35">
        <v>50</v>
      </c>
      <c r="B60" s="34" t="s">
        <v>47</v>
      </c>
      <c r="C60" s="34"/>
      <c r="D60" s="28"/>
      <c r="E60" s="28"/>
      <c r="F60" s="28"/>
    </row>
    <row r="61" spans="1:6" ht="18" customHeight="1" x14ac:dyDescent="0.35">
      <c r="A61" s="66" t="s">
        <v>56</v>
      </c>
      <c r="B61" s="66"/>
      <c r="C61" s="66"/>
      <c r="D61" s="66"/>
      <c r="E61" s="66"/>
      <c r="F61" s="66"/>
    </row>
    <row r="62" spans="1:6" x14ac:dyDescent="0.3">
      <c r="A62" s="35">
        <v>51</v>
      </c>
      <c r="B62" s="33" t="s">
        <v>9</v>
      </c>
      <c r="C62" s="34"/>
      <c r="D62" s="32"/>
      <c r="E62" s="32"/>
      <c r="F62" s="28"/>
    </row>
    <row r="63" spans="1:6" x14ac:dyDescent="0.3">
      <c r="A63" s="35">
        <v>52</v>
      </c>
      <c r="B63" s="33" t="s">
        <v>49</v>
      </c>
      <c r="C63" s="34"/>
      <c r="D63" s="32"/>
      <c r="E63" s="32"/>
      <c r="F63" s="28"/>
    </row>
    <row r="64" spans="1:6" ht="37.5" x14ac:dyDescent="0.3">
      <c r="A64" s="35">
        <v>53</v>
      </c>
      <c r="B64" s="33" t="s">
        <v>57</v>
      </c>
      <c r="C64" s="34"/>
      <c r="D64" s="28"/>
      <c r="E64" s="28"/>
      <c r="F64" s="28"/>
    </row>
    <row r="65" spans="1:6" ht="56.25" x14ac:dyDescent="0.3">
      <c r="A65" s="35">
        <v>54</v>
      </c>
      <c r="B65" s="33" t="s">
        <v>58</v>
      </c>
      <c r="C65" s="34"/>
      <c r="D65" s="28"/>
      <c r="E65" s="28"/>
      <c r="F65" s="28"/>
    </row>
    <row r="66" spans="1:6" ht="19.5" customHeight="1" x14ac:dyDescent="0.3">
      <c r="A66" s="35">
        <v>55</v>
      </c>
      <c r="B66" s="33" t="s">
        <v>59</v>
      </c>
      <c r="C66" s="34"/>
      <c r="D66" s="28"/>
      <c r="E66" s="28"/>
      <c r="F66" s="28"/>
    </row>
    <row r="67" spans="1:6" ht="22.5" customHeight="1" x14ac:dyDescent="0.3">
      <c r="A67" s="35">
        <v>56</v>
      </c>
      <c r="B67" s="33" t="s">
        <v>60</v>
      </c>
      <c r="C67" s="34"/>
      <c r="D67" s="28"/>
      <c r="E67" s="28"/>
      <c r="F67" s="28"/>
    </row>
    <row r="68" spans="1:6" ht="39.75" customHeight="1" x14ac:dyDescent="0.3">
      <c r="A68" s="35">
        <v>57</v>
      </c>
      <c r="B68" s="33" t="s">
        <v>61</v>
      </c>
      <c r="C68" s="34"/>
      <c r="D68" s="28"/>
      <c r="E68" s="32"/>
      <c r="F68" s="32"/>
    </row>
    <row r="69" spans="1:6" ht="73.5" customHeight="1" x14ac:dyDescent="0.3">
      <c r="A69" s="35">
        <v>58</v>
      </c>
      <c r="B69" s="33" t="s">
        <v>62</v>
      </c>
      <c r="C69" s="34"/>
      <c r="D69" s="28"/>
      <c r="E69" s="32"/>
      <c r="F69" s="32"/>
    </row>
    <row r="70" spans="1:6" ht="37.5" x14ac:dyDescent="0.3">
      <c r="A70" s="35">
        <v>59</v>
      </c>
      <c r="B70" s="33" t="s">
        <v>63</v>
      </c>
      <c r="C70" s="34"/>
      <c r="D70" s="32"/>
      <c r="E70" s="28"/>
      <c r="F70" s="32"/>
    </row>
    <row r="71" spans="1:6" ht="57" thickBot="1" x14ac:dyDescent="0.35">
      <c r="A71" s="36">
        <v>60</v>
      </c>
      <c r="B71" s="37" t="s">
        <v>64</v>
      </c>
      <c r="C71" s="38"/>
      <c r="D71" s="39"/>
      <c r="E71" s="40"/>
      <c r="F71" s="39"/>
    </row>
    <row r="72" spans="1:6" ht="39" customHeight="1" x14ac:dyDescent="0.3">
      <c r="A72" s="46" t="s">
        <v>65</v>
      </c>
      <c r="B72" s="47"/>
      <c r="C72" s="47"/>
      <c r="D72" s="22">
        <f>SUM(D7:D10,D13:D20,D24:D25,D27:D28,D30:D31,D33:D37,D40:D41,D43,D45:D50,D54:D60,D64:D69,)</f>
        <v>0</v>
      </c>
      <c r="E72" s="22">
        <f>SUM(E7:E9,E13,E19:E20,E24,E27,E30,E36:E37,E40,E43,E45:E50,E55:E56,E60,E64:E67,E70:E71)</f>
        <v>0</v>
      </c>
      <c r="F72" s="23">
        <f>SUM(F7:F13,F17:F18,F20,F22:F30,F32:F34,F37,F40:F50,F52:F60,F62:F67)</f>
        <v>0</v>
      </c>
    </row>
    <row r="73" spans="1:6" ht="39" customHeight="1" x14ac:dyDescent="0.3">
      <c r="A73" s="48" t="s">
        <v>66</v>
      </c>
      <c r="B73" s="49"/>
      <c r="C73" s="49"/>
      <c r="D73" s="26"/>
      <c r="E73" s="26"/>
      <c r="F73" s="42"/>
    </row>
    <row r="74" spans="1:6" ht="39" customHeight="1" x14ac:dyDescent="0.3">
      <c r="A74" s="48" t="s">
        <v>67</v>
      </c>
      <c r="B74" s="49"/>
      <c r="C74" s="49"/>
      <c r="D74" s="24" t="e">
        <f>D72/D73</f>
        <v>#DIV/0!</v>
      </c>
      <c r="E74" s="24" t="e">
        <f>E72/E73</f>
        <v>#DIV/0!</v>
      </c>
      <c r="F74" s="25" t="e">
        <f>F72/F73</f>
        <v>#DIV/0!</v>
      </c>
    </row>
    <row r="75" spans="1:6" ht="39" customHeight="1" thickBot="1" x14ac:dyDescent="0.35">
      <c r="A75" s="50" t="s">
        <v>92</v>
      </c>
      <c r="B75" s="51"/>
      <c r="C75" s="51"/>
      <c r="D75" s="52" t="e">
        <f>(D74+E74+F74)/3</f>
        <v>#DIV/0!</v>
      </c>
      <c r="E75" s="52"/>
      <c r="F75" s="53"/>
    </row>
    <row r="76" spans="1:6" x14ac:dyDescent="0.3">
      <c r="A76" s="41" t="s">
        <v>73</v>
      </c>
    </row>
    <row r="78" spans="1:6" ht="19.5" x14ac:dyDescent="0.3">
      <c r="A78" s="55" t="s">
        <v>74</v>
      </c>
      <c r="B78" s="55"/>
      <c r="C78" s="55"/>
      <c r="D78" s="55"/>
      <c r="E78" s="55"/>
      <c r="F78" s="55"/>
    </row>
    <row r="79" spans="1:6" x14ac:dyDescent="0.3">
      <c r="A79" s="44" t="s">
        <v>75</v>
      </c>
      <c r="B79" s="44"/>
      <c r="C79" s="44"/>
      <c r="D79" s="44"/>
      <c r="E79" s="44"/>
      <c r="F79" s="44"/>
    </row>
    <row r="80" spans="1:6" ht="34.5" customHeight="1" x14ac:dyDescent="0.3">
      <c r="A80" s="56" t="s">
        <v>76</v>
      </c>
      <c r="B80" s="56"/>
      <c r="C80" s="56"/>
      <c r="D80" s="56"/>
      <c r="E80" s="56"/>
      <c r="F80" s="56"/>
    </row>
    <row r="81" spans="1:6" x14ac:dyDescent="0.3">
      <c r="A81" s="44" t="s">
        <v>77</v>
      </c>
      <c r="B81" s="44"/>
      <c r="C81" s="44"/>
      <c r="D81" s="44"/>
      <c r="E81" s="44"/>
      <c r="F81" s="44"/>
    </row>
    <row r="82" spans="1:6" x14ac:dyDescent="0.3">
      <c r="A82" s="44" t="s">
        <v>78</v>
      </c>
      <c r="B82" s="44"/>
      <c r="C82" s="44"/>
      <c r="D82" s="44"/>
      <c r="E82" s="44"/>
      <c r="F82" s="44"/>
    </row>
    <row r="83" spans="1:6" x14ac:dyDescent="0.3">
      <c r="A83" s="44" t="s">
        <v>79</v>
      </c>
      <c r="B83" s="44"/>
      <c r="C83" s="44"/>
      <c r="D83" s="44"/>
      <c r="E83" s="44"/>
      <c r="F83" s="44"/>
    </row>
    <row r="84" spans="1:6" x14ac:dyDescent="0.3">
      <c r="A84" s="44" t="s">
        <v>80</v>
      </c>
      <c r="B84" s="44"/>
      <c r="C84" s="44"/>
      <c r="D84" s="44"/>
      <c r="E84" s="44"/>
      <c r="F84" s="44"/>
    </row>
    <row r="85" spans="1:6" x14ac:dyDescent="0.3">
      <c r="A85" s="44" t="s">
        <v>81</v>
      </c>
      <c r="B85" s="44"/>
      <c r="C85" s="44"/>
      <c r="D85" s="44"/>
      <c r="E85" s="44"/>
      <c r="F85" s="44"/>
    </row>
    <row r="87" spans="1:6" ht="42.75" customHeight="1" x14ac:dyDescent="0.3">
      <c r="A87" s="59" t="s">
        <v>82</v>
      </c>
      <c r="B87" s="59"/>
      <c r="C87" s="59"/>
      <c r="D87" s="59"/>
      <c r="E87" s="59"/>
      <c r="F87" s="59"/>
    </row>
    <row r="88" spans="1:6" ht="26.25" customHeight="1" x14ac:dyDescent="0.3">
      <c r="A88" s="57" t="s">
        <v>83</v>
      </c>
      <c r="B88" s="57"/>
      <c r="C88" s="57"/>
      <c r="D88" s="57" t="s">
        <v>84</v>
      </c>
      <c r="E88" s="57"/>
      <c r="F88" s="57"/>
    </row>
    <row r="89" spans="1:6" ht="404.25" customHeight="1" x14ac:dyDescent="0.3">
      <c r="A89" s="58" t="s">
        <v>90</v>
      </c>
      <c r="B89" s="58"/>
      <c r="C89" s="58"/>
      <c r="D89" s="58" t="s">
        <v>91</v>
      </c>
      <c r="E89" s="58"/>
      <c r="F89" s="58"/>
    </row>
    <row r="91" spans="1:6" ht="56.25" customHeight="1" x14ac:dyDescent="0.3">
      <c r="A91" s="54" t="s">
        <v>85</v>
      </c>
      <c r="B91" s="54"/>
      <c r="C91" s="54"/>
      <c r="D91" s="54"/>
      <c r="E91" s="54"/>
      <c r="F91" s="54"/>
    </row>
    <row r="92" spans="1:6" ht="99" customHeight="1" x14ac:dyDescent="0.3">
      <c r="A92" s="45" t="s">
        <v>88</v>
      </c>
      <c r="B92" s="45"/>
      <c r="C92" s="45"/>
      <c r="D92" s="45"/>
      <c r="E92" s="45"/>
      <c r="F92" s="45"/>
    </row>
  </sheetData>
  <sheetProtection algorithmName="SHA-512" hashValue="uQYQ3goXBa8LAnanb5Efk3VGEdcK7Mb0HcDup87bXKwR5Oow88c1OhZWdieyyGTKsSdFNWPrVbxRdZfVKFBsIw==" saltValue="MAodlX/ZWtSCmyP979q4yA==" spinCount="100000" sheet="1" objects="1" scenarios="1"/>
  <mergeCells count="32">
    <mergeCell ref="A61:F61"/>
    <mergeCell ref="A1:F1"/>
    <mergeCell ref="A2:F2"/>
    <mergeCell ref="A3:F3"/>
    <mergeCell ref="A4:B5"/>
    <mergeCell ref="C4:C5"/>
    <mergeCell ref="D4:F4"/>
    <mergeCell ref="A6:F6"/>
    <mergeCell ref="A21:F21"/>
    <mergeCell ref="A38:F38"/>
    <mergeCell ref="A39:F39"/>
    <mergeCell ref="A51:F51"/>
    <mergeCell ref="A84:F84"/>
    <mergeCell ref="A72:C72"/>
    <mergeCell ref="A73:C73"/>
    <mergeCell ref="A74:C74"/>
    <mergeCell ref="A75:C75"/>
    <mergeCell ref="D75:F75"/>
    <mergeCell ref="A78:F78"/>
    <mergeCell ref="A79:F79"/>
    <mergeCell ref="A80:F80"/>
    <mergeCell ref="A81:F81"/>
    <mergeCell ref="A82:F82"/>
    <mergeCell ref="A83:F83"/>
    <mergeCell ref="A91:F91"/>
    <mergeCell ref="A92:F92"/>
    <mergeCell ref="A85:F85"/>
    <mergeCell ref="A87:F87"/>
    <mergeCell ref="A88:C88"/>
    <mergeCell ref="D88:F88"/>
    <mergeCell ref="A89:C89"/>
    <mergeCell ref="D89:F8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Учебный корпус</vt:lpstr>
      <vt:lpstr>Общежитие</vt:lpstr>
      <vt:lpstr>Здание 3</vt:lpstr>
      <vt:lpstr>Здание 4</vt:lpstr>
      <vt:lpstr>Здание 5</vt:lpstr>
      <vt:lpstr>Здание 6</vt:lpstr>
      <vt:lpstr>Здание 7</vt:lpstr>
      <vt:lpstr>Здание 8</vt:lpstr>
      <vt:lpstr>Здание 9</vt:lpstr>
      <vt:lpstr>Здание 10</vt:lpstr>
      <vt:lpstr>Все здания ПОО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2022-07-18T07:25:42Z</dcterms:modified>
</cp:coreProperties>
</file>